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slokommune-my.sharepoint.com/personal/elisabeth_boe_byr_oslo_kommune_no/Documents/Rapportering/Rapportering 2023/Årsstatistikk/Tabeller/"/>
    </mc:Choice>
  </mc:AlternateContent>
  <xr:revisionPtr revIDLastSave="44" documentId="8_{DD354D08-5B5F-4A2E-86B3-DC1785D3812D}" xr6:coauthVersionLast="47" xr6:coauthVersionMax="47" xr10:uidLastSave="{E32347B6-35F6-4E86-B52D-AB82270EB634}"/>
  <bookViews>
    <workbookView xWindow="-108" yWindow="-108" windowWidth="23256" windowHeight="12576" tabRatio="887" firstSheet="1" activeTab="1" xr2:uid="{00000000-000D-0000-FFFF-FFFF00000000}"/>
  </bookViews>
  <sheets>
    <sheet name="Tab__2A-1-C_Dir__Spes_ped_hjelp" sheetId="3" state="hidden" r:id="rId1"/>
    <sheet name="Tab__2A-1-F_Bosatt_andre_byd_" sheetId="5" r:id="rId2"/>
    <sheet name="Tab_2A-1-G_-Søkerliste_b_h_" sheetId="6" state="hidden" r:id="rId3"/>
    <sheet name="Tab_2A-1-I_Ledig_kapasitet" sheetId="8" r:id="rId4"/>
    <sheet name="kriteriebefolkning" sheetId="9" r:id="rId5"/>
  </sheets>
  <externalReferences>
    <externalReference r:id="rId6"/>
  </externalReferences>
  <definedNames>
    <definedName name="tall1">'[1]MAL2T-2003B_XLS'!$G$7:$G$731</definedName>
    <definedName name="_xlnm.Print_Area" localSheetId="4">kriteriebefolkning!$A$1:$U$23</definedName>
    <definedName name="_xlnm.Print_Area" localSheetId="0">'Tab__2A-1-C_Dir__Spes_ped_hjelp'!$A$8:$E$35</definedName>
    <definedName name="_xlnm.Print_Area" localSheetId="1">'Tab__2A-1-F_Bosatt_andre_byd_'!$A$98:$S$118,'Tab__2A-1-F_Bosatt_andre_byd_'!$A$210:$S$230</definedName>
    <definedName name="_xlnm.Print_Area" localSheetId="2">'Tab_2A-1-G_-Søkerliste_b_h_'!$A$6:$AF$27</definedName>
    <definedName name="Z_2F486E5F_9F05_4263_BAA5_832A9B7A71CC_.wvu.PrintArea" localSheetId="4" hidden="1">kriteriebefolkning!$A$1:$U$23</definedName>
    <definedName name="Z_2F486E5F_9F05_4263_BAA5_832A9B7A71CC_.wvu.PrintArea" localSheetId="0" hidden="1">'Tab__2A-1-C_Dir__Spes_ped_hjelp'!$A$8:$E$34,'Tab__2A-1-C_Dir__Spes_ped_hjelp'!$G$9:$S$34</definedName>
    <definedName name="Z_2F486E5F_9F05_4263_BAA5_832A9B7A71CC_.wvu.PrintArea" localSheetId="1" hidden="1">'Tab__2A-1-F_Bosatt_andre_byd_'!$A$9:$S$29,'Tab__2A-1-F_Bosatt_andre_byd_'!$A$32:$S$51,'Tab__2A-1-F_Bosatt_andre_byd_'!$A$54:$S$73,'Tab__2A-1-F_Bosatt_andre_byd_'!$A$76:$S$95,'Tab__2A-1-F_Bosatt_andre_byd_'!$A$99:$S$118,'Tab__2A-1-F_Bosatt_andre_byd_'!$A$121:$S$140,'Tab__2A-1-F_Bosatt_andre_byd_'!$A$143:$S$162,'Tab__2A-1-F_Bosatt_andre_byd_'!$A$165:$S$184,'Tab__2A-1-F_Bosatt_andre_byd_'!$A$188:$S$207,'Tab__2A-1-F_Bosatt_andre_byd_'!$A$211:$S$230</definedName>
    <definedName name="Z_2F486E5F_9F05_4263_BAA5_832A9B7A71CC_.wvu.PrintArea" localSheetId="2" hidden="1">'Tab_2A-1-G_-Søkerliste_b_h_'!$A$6:$AF$27</definedName>
    <definedName name="Z_2F486E5F_9F05_4263_BAA5_832A9B7A71CC_.wvu.PrintArea" localSheetId="3" hidden="1">'Tab_2A-1-I_Ledig_kapasitet'!$A$9:$E$40</definedName>
  </definedNames>
  <calcPr calcId="191028"/>
  <customWorkbookViews>
    <customWorkbookView name="byr35966 - Personlig visning" guid="{2F486E5F-9F05-4263-BAA5-832A9B7A71CC}" mergeInterval="0" personalView="1" maximized="1" xWindow="1" yWindow="1" windowWidth="1916" windowHeight="938" tabRatio="841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8" i="5" l="1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E11" i="8" l="1"/>
  <c r="E12" i="8"/>
  <c r="C183" i="5"/>
  <c r="D183" i="5"/>
  <c r="E183" i="5"/>
  <c r="F183" i="5"/>
  <c r="G183" i="5"/>
  <c r="H183" i="5"/>
  <c r="I183" i="5"/>
  <c r="J183" i="5"/>
  <c r="K183" i="5"/>
  <c r="L183" i="5"/>
  <c r="M183" i="5"/>
  <c r="N183" i="5"/>
  <c r="O183" i="5"/>
  <c r="P183" i="5"/>
  <c r="Q183" i="5"/>
  <c r="C103" i="5" l="1"/>
  <c r="D103" i="5"/>
  <c r="E103" i="5"/>
  <c r="F103" i="5"/>
  <c r="G103" i="5"/>
  <c r="H103" i="5"/>
  <c r="I103" i="5"/>
  <c r="J103" i="5"/>
  <c r="K103" i="5"/>
  <c r="L103" i="5"/>
  <c r="M103" i="5"/>
  <c r="N103" i="5"/>
  <c r="O103" i="5"/>
  <c r="P103" i="5"/>
  <c r="Q103" i="5"/>
  <c r="R103" i="5"/>
  <c r="C104" i="5"/>
  <c r="D104" i="5"/>
  <c r="E104" i="5"/>
  <c r="F104" i="5"/>
  <c r="G104" i="5"/>
  <c r="H104" i="5"/>
  <c r="I104" i="5"/>
  <c r="J104" i="5"/>
  <c r="K104" i="5"/>
  <c r="L104" i="5"/>
  <c r="M104" i="5"/>
  <c r="N104" i="5"/>
  <c r="O104" i="5"/>
  <c r="P104" i="5"/>
  <c r="Q104" i="5"/>
  <c r="R104" i="5"/>
  <c r="C105" i="5"/>
  <c r="D105" i="5"/>
  <c r="E105" i="5"/>
  <c r="F105" i="5"/>
  <c r="G105" i="5"/>
  <c r="H105" i="5"/>
  <c r="I105" i="5"/>
  <c r="J105" i="5"/>
  <c r="K105" i="5"/>
  <c r="L105" i="5"/>
  <c r="M105" i="5"/>
  <c r="N105" i="5"/>
  <c r="O105" i="5"/>
  <c r="P105" i="5"/>
  <c r="Q105" i="5"/>
  <c r="R105" i="5"/>
  <c r="C106" i="5"/>
  <c r="D106" i="5"/>
  <c r="E106" i="5"/>
  <c r="F106" i="5"/>
  <c r="G106" i="5"/>
  <c r="H106" i="5"/>
  <c r="I106" i="5"/>
  <c r="J106" i="5"/>
  <c r="K106" i="5"/>
  <c r="L106" i="5"/>
  <c r="M106" i="5"/>
  <c r="N106" i="5"/>
  <c r="O106" i="5"/>
  <c r="P106" i="5"/>
  <c r="Q106" i="5"/>
  <c r="R106" i="5"/>
  <c r="C107" i="5"/>
  <c r="D107" i="5"/>
  <c r="E107" i="5"/>
  <c r="F107" i="5"/>
  <c r="G107" i="5"/>
  <c r="H107" i="5"/>
  <c r="I107" i="5"/>
  <c r="J107" i="5"/>
  <c r="K107" i="5"/>
  <c r="L107" i="5"/>
  <c r="M107" i="5"/>
  <c r="N107" i="5"/>
  <c r="O107" i="5"/>
  <c r="P107" i="5"/>
  <c r="Q107" i="5"/>
  <c r="R107" i="5"/>
  <c r="C108" i="5"/>
  <c r="D108" i="5"/>
  <c r="E108" i="5"/>
  <c r="F108" i="5"/>
  <c r="G108" i="5"/>
  <c r="H108" i="5"/>
  <c r="I108" i="5"/>
  <c r="J108" i="5"/>
  <c r="K108" i="5"/>
  <c r="L108" i="5"/>
  <c r="M108" i="5"/>
  <c r="N108" i="5"/>
  <c r="O108" i="5"/>
  <c r="P108" i="5"/>
  <c r="Q108" i="5"/>
  <c r="R108" i="5"/>
  <c r="C109" i="5"/>
  <c r="D109" i="5"/>
  <c r="E109" i="5"/>
  <c r="F109" i="5"/>
  <c r="G109" i="5"/>
  <c r="H109" i="5"/>
  <c r="I109" i="5"/>
  <c r="J109" i="5"/>
  <c r="K109" i="5"/>
  <c r="L109" i="5"/>
  <c r="M109" i="5"/>
  <c r="N109" i="5"/>
  <c r="O109" i="5"/>
  <c r="P109" i="5"/>
  <c r="Q109" i="5"/>
  <c r="R109" i="5"/>
  <c r="C110" i="5"/>
  <c r="D110" i="5"/>
  <c r="E110" i="5"/>
  <c r="F110" i="5"/>
  <c r="G110" i="5"/>
  <c r="H110" i="5"/>
  <c r="I110" i="5"/>
  <c r="J110" i="5"/>
  <c r="K110" i="5"/>
  <c r="L110" i="5"/>
  <c r="M110" i="5"/>
  <c r="N110" i="5"/>
  <c r="O110" i="5"/>
  <c r="P110" i="5"/>
  <c r="Q110" i="5"/>
  <c r="R110" i="5"/>
  <c r="C111" i="5"/>
  <c r="D111" i="5"/>
  <c r="E111" i="5"/>
  <c r="F111" i="5"/>
  <c r="G111" i="5"/>
  <c r="H111" i="5"/>
  <c r="I111" i="5"/>
  <c r="J111" i="5"/>
  <c r="K111" i="5"/>
  <c r="L111" i="5"/>
  <c r="M111" i="5"/>
  <c r="N111" i="5"/>
  <c r="O111" i="5"/>
  <c r="P111" i="5"/>
  <c r="Q111" i="5"/>
  <c r="R111" i="5"/>
  <c r="C112" i="5"/>
  <c r="D112" i="5"/>
  <c r="E112" i="5"/>
  <c r="F112" i="5"/>
  <c r="G112" i="5"/>
  <c r="H112" i="5"/>
  <c r="I112" i="5"/>
  <c r="J112" i="5"/>
  <c r="K112" i="5"/>
  <c r="L112" i="5"/>
  <c r="M112" i="5"/>
  <c r="N112" i="5"/>
  <c r="O112" i="5"/>
  <c r="P112" i="5"/>
  <c r="Q112" i="5"/>
  <c r="R112" i="5"/>
  <c r="C113" i="5"/>
  <c r="D113" i="5"/>
  <c r="E113" i="5"/>
  <c r="F113" i="5"/>
  <c r="G113" i="5"/>
  <c r="H113" i="5"/>
  <c r="I113" i="5"/>
  <c r="J113" i="5"/>
  <c r="K113" i="5"/>
  <c r="L113" i="5"/>
  <c r="M113" i="5"/>
  <c r="N113" i="5"/>
  <c r="O113" i="5"/>
  <c r="P113" i="5"/>
  <c r="Q113" i="5"/>
  <c r="R113" i="5"/>
  <c r="C114" i="5"/>
  <c r="D114" i="5"/>
  <c r="E114" i="5"/>
  <c r="F114" i="5"/>
  <c r="G114" i="5"/>
  <c r="H114" i="5"/>
  <c r="I114" i="5"/>
  <c r="J114" i="5"/>
  <c r="K114" i="5"/>
  <c r="L114" i="5"/>
  <c r="M114" i="5"/>
  <c r="N114" i="5"/>
  <c r="O114" i="5"/>
  <c r="P114" i="5"/>
  <c r="Q114" i="5"/>
  <c r="R114" i="5"/>
  <c r="C115" i="5"/>
  <c r="D115" i="5"/>
  <c r="E115" i="5"/>
  <c r="F115" i="5"/>
  <c r="G115" i="5"/>
  <c r="H115" i="5"/>
  <c r="I115" i="5"/>
  <c r="J115" i="5"/>
  <c r="K115" i="5"/>
  <c r="L115" i="5"/>
  <c r="M115" i="5"/>
  <c r="N115" i="5"/>
  <c r="O115" i="5"/>
  <c r="P115" i="5"/>
  <c r="Q115" i="5"/>
  <c r="R115" i="5"/>
  <c r="C116" i="5"/>
  <c r="D116" i="5"/>
  <c r="E116" i="5"/>
  <c r="F116" i="5"/>
  <c r="G116" i="5"/>
  <c r="H116" i="5"/>
  <c r="I116" i="5"/>
  <c r="J116" i="5"/>
  <c r="K116" i="5"/>
  <c r="L116" i="5"/>
  <c r="M116" i="5"/>
  <c r="N116" i="5"/>
  <c r="O116" i="5"/>
  <c r="P116" i="5"/>
  <c r="Q116" i="5"/>
  <c r="R116" i="5"/>
  <c r="D102" i="5"/>
  <c r="E102" i="5"/>
  <c r="F102" i="5"/>
  <c r="G102" i="5"/>
  <c r="H102" i="5"/>
  <c r="I102" i="5"/>
  <c r="J102" i="5"/>
  <c r="K102" i="5"/>
  <c r="L102" i="5"/>
  <c r="M102" i="5"/>
  <c r="N102" i="5"/>
  <c r="O102" i="5"/>
  <c r="P102" i="5"/>
  <c r="Q102" i="5"/>
  <c r="R102" i="5"/>
  <c r="C102" i="5"/>
  <c r="E13" i="8" l="1"/>
  <c r="E14" i="8"/>
  <c r="E15" i="8"/>
  <c r="E16" i="8"/>
  <c r="E17" i="8"/>
  <c r="E18" i="8"/>
  <c r="E19" i="8"/>
  <c r="E20" i="8"/>
  <c r="E21" i="8"/>
  <c r="E22" i="8"/>
  <c r="E23" i="8"/>
  <c r="E24" i="8"/>
  <c r="E25" i="8"/>
  <c r="D26" i="8"/>
  <c r="C26" i="8"/>
  <c r="E26" i="8" l="1"/>
  <c r="C228" i="5"/>
  <c r="C227" i="5"/>
  <c r="C226" i="5"/>
  <c r="C225" i="5"/>
  <c r="C224" i="5"/>
  <c r="C223" i="5"/>
  <c r="C222" i="5"/>
  <c r="C221" i="5"/>
  <c r="C220" i="5"/>
  <c r="C219" i="5"/>
  <c r="C218" i="5"/>
  <c r="C217" i="5"/>
  <c r="C216" i="5"/>
  <c r="C215" i="5"/>
  <c r="C214" i="5"/>
  <c r="S205" i="5"/>
  <c r="S204" i="5"/>
  <c r="S203" i="5"/>
  <c r="S202" i="5"/>
  <c r="S201" i="5"/>
  <c r="S200" i="5"/>
  <c r="S199" i="5"/>
  <c r="S198" i="5"/>
  <c r="S197" i="5"/>
  <c r="S196" i="5"/>
  <c r="S195" i="5"/>
  <c r="S194" i="5"/>
  <c r="S193" i="5"/>
  <c r="S192" i="5"/>
  <c r="S191" i="5"/>
  <c r="S182" i="5"/>
  <c r="S181" i="5"/>
  <c r="S180" i="5"/>
  <c r="S179" i="5"/>
  <c r="S178" i="5"/>
  <c r="S177" i="5"/>
  <c r="S176" i="5"/>
  <c r="S175" i="5"/>
  <c r="S174" i="5"/>
  <c r="S173" i="5"/>
  <c r="S172" i="5"/>
  <c r="S171" i="5"/>
  <c r="S170" i="5"/>
  <c r="S169" i="5"/>
  <c r="S168" i="5"/>
  <c r="S160" i="5"/>
  <c r="S159" i="5"/>
  <c r="S158" i="5"/>
  <c r="S157" i="5"/>
  <c r="S156" i="5"/>
  <c r="S155" i="5"/>
  <c r="S154" i="5"/>
  <c r="S153" i="5"/>
  <c r="S152" i="5"/>
  <c r="S151" i="5"/>
  <c r="S150" i="5"/>
  <c r="S149" i="5"/>
  <c r="S148" i="5"/>
  <c r="S147" i="5"/>
  <c r="S146" i="5"/>
  <c r="S138" i="5"/>
  <c r="S137" i="5"/>
  <c r="S136" i="5"/>
  <c r="S135" i="5"/>
  <c r="S134" i="5"/>
  <c r="S133" i="5"/>
  <c r="S132" i="5"/>
  <c r="S131" i="5"/>
  <c r="S130" i="5"/>
  <c r="S129" i="5"/>
  <c r="S128" i="5"/>
  <c r="S127" i="5"/>
  <c r="S126" i="5"/>
  <c r="S125" i="5"/>
  <c r="S124" i="5"/>
  <c r="D215" i="5"/>
  <c r="E215" i="5"/>
  <c r="F215" i="5"/>
  <c r="G215" i="5"/>
  <c r="H215" i="5"/>
  <c r="I215" i="5"/>
  <c r="J215" i="5"/>
  <c r="K215" i="5"/>
  <c r="L215" i="5"/>
  <c r="M215" i="5"/>
  <c r="N215" i="5"/>
  <c r="O215" i="5"/>
  <c r="P215" i="5"/>
  <c r="Q215" i="5"/>
  <c r="R215" i="5"/>
  <c r="D216" i="5"/>
  <c r="E216" i="5"/>
  <c r="F216" i="5"/>
  <c r="G216" i="5"/>
  <c r="H216" i="5"/>
  <c r="I216" i="5"/>
  <c r="J216" i="5"/>
  <c r="K216" i="5"/>
  <c r="L216" i="5"/>
  <c r="M216" i="5"/>
  <c r="N216" i="5"/>
  <c r="O216" i="5"/>
  <c r="P216" i="5"/>
  <c r="Q216" i="5"/>
  <c r="R216" i="5"/>
  <c r="D217" i="5"/>
  <c r="E217" i="5"/>
  <c r="F217" i="5"/>
  <c r="G217" i="5"/>
  <c r="H217" i="5"/>
  <c r="I217" i="5"/>
  <c r="J217" i="5"/>
  <c r="K217" i="5"/>
  <c r="L217" i="5"/>
  <c r="M217" i="5"/>
  <c r="N217" i="5"/>
  <c r="O217" i="5"/>
  <c r="P217" i="5"/>
  <c r="Q217" i="5"/>
  <c r="R217" i="5"/>
  <c r="D218" i="5"/>
  <c r="E218" i="5"/>
  <c r="F218" i="5"/>
  <c r="G218" i="5"/>
  <c r="H218" i="5"/>
  <c r="I218" i="5"/>
  <c r="J218" i="5"/>
  <c r="K218" i="5"/>
  <c r="L218" i="5"/>
  <c r="M218" i="5"/>
  <c r="N218" i="5"/>
  <c r="O218" i="5"/>
  <c r="P218" i="5"/>
  <c r="Q218" i="5"/>
  <c r="R218" i="5"/>
  <c r="D219" i="5"/>
  <c r="E219" i="5"/>
  <c r="F219" i="5"/>
  <c r="G219" i="5"/>
  <c r="H219" i="5"/>
  <c r="I219" i="5"/>
  <c r="J219" i="5"/>
  <c r="K219" i="5"/>
  <c r="L219" i="5"/>
  <c r="M219" i="5"/>
  <c r="N219" i="5"/>
  <c r="O219" i="5"/>
  <c r="P219" i="5"/>
  <c r="Q219" i="5"/>
  <c r="R219" i="5"/>
  <c r="D220" i="5"/>
  <c r="E220" i="5"/>
  <c r="F220" i="5"/>
  <c r="G220" i="5"/>
  <c r="H220" i="5"/>
  <c r="I220" i="5"/>
  <c r="J220" i="5"/>
  <c r="K220" i="5"/>
  <c r="L220" i="5"/>
  <c r="M220" i="5"/>
  <c r="N220" i="5"/>
  <c r="O220" i="5"/>
  <c r="P220" i="5"/>
  <c r="Q220" i="5"/>
  <c r="R220" i="5"/>
  <c r="D221" i="5"/>
  <c r="E221" i="5"/>
  <c r="F221" i="5"/>
  <c r="G221" i="5"/>
  <c r="H221" i="5"/>
  <c r="I221" i="5"/>
  <c r="J221" i="5"/>
  <c r="K221" i="5"/>
  <c r="L221" i="5"/>
  <c r="M221" i="5"/>
  <c r="N221" i="5"/>
  <c r="O221" i="5"/>
  <c r="P221" i="5"/>
  <c r="Q221" i="5"/>
  <c r="R221" i="5"/>
  <c r="D222" i="5"/>
  <c r="E222" i="5"/>
  <c r="F222" i="5"/>
  <c r="G222" i="5"/>
  <c r="H222" i="5"/>
  <c r="I222" i="5"/>
  <c r="J222" i="5"/>
  <c r="K222" i="5"/>
  <c r="L222" i="5"/>
  <c r="M222" i="5"/>
  <c r="N222" i="5"/>
  <c r="O222" i="5"/>
  <c r="P222" i="5"/>
  <c r="Q222" i="5"/>
  <c r="R222" i="5"/>
  <c r="D223" i="5"/>
  <c r="E223" i="5"/>
  <c r="F223" i="5"/>
  <c r="G223" i="5"/>
  <c r="H223" i="5"/>
  <c r="I223" i="5"/>
  <c r="J223" i="5"/>
  <c r="K223" i="5"/>
  <c r="L223" i="5"/>
  <c r="M223" i="5"/>
  <c r="N223" i="5"/>
  <c r="O223" i="5"/>
  <c r="P223" i="5"/>
  <c r="Q223" i="5"/>
  <c r="R223" i="5"/>
  <c r="D224" i="5"/>
  <c r="E224" i="5"/>
  <c r="F224" i="5"/>
  <c r="G224" i="5"/>
  <c r="H224" i="5"/>
  <c r="I224" i="5"/>
  <c r="J224" i="5"/>
  <c r="K224" i="5"/>
  <c r="L224" i="5"/>
  <c r="M224" i="5"/>
  <c r="N224" i="5"/>
  <c r="O224" i="5"/>
  <c r="P224" i="5"/>
  <c r="Q224" i="5"/>
  <c r="R224" i="5"/>
  <c r="D225" i="5"/>
  <c r="E225" i="5"/>
  <c r="F225" i="5"/>
  <c r="G225" i="5"/>
  <c r="H225" i="5"/>
  <c r="I225" i="5"/>
  <c r="J225" i="5"/>
  <c r="K225" i="5"/>
  <c r="L225" i="5"/>
  <c r="M225" i="5"/>
  <c r="N225" i="5"/>
  <c r="O225" i="5"/>
  <c r="P225" i="5"/>
  <c r="Q225" i="5"/>
  <c r="R225" i="5"/>
  <c r="D226" i="5"/>
  <c r="E226" i="5"/>
  <c r="F226" i="5"/>
  <c r="G226" i="5"/>
  <c r="H226" i="5"/>
  <c r="I226" i="5"/>
  <c r="J226" i="5"/>
  <c r="K226" i="5"/>
  <c r="L226" i="5"/>
  <c r="M226" i="5"/>
  <c r="N226" i="5"/>
  <c r="O226" i="5"/>
  <c r="P226" i="5"/>
  <c r="Q226" i="5"/>
  <c r="R226" i="5"/>
  <c r="D227" i="5"/>
  <c r="E227" i="5"/>
  <c r="F227" i="5"/>
  <c r="G227" i="5"/>
  <c r="H227" i="5"/>
  <c r="I227" i="5"/>
  <c r="J227" i="5"/>
  <c r="K227" i="5"/>
  <c r="L227" i="5"/>
  <c r="M227" i="5"/>
  <c r="N227" i="5"/>
  <c r="O227" i="5"/>
  <c r="P227" i="5"/>
  <c r="Q227" i="5"/>
  <c r="R227" i="5"/>
  <c r="D228" i="5"/>
  <c r="E228" i="5"/>
  <c r="F228" i="5"/>
  <c r="G228" i="5"/>
  <c r="H228" i="5"/>
  <c r="I228" i="5"/>
  <c r="J228" i="5"/>
  <c r="K228" i="5"/>
  <c r="L228" i="5"/>
  <c r="M228" i="5"/>
  <c r="N228" i="5"/>
  <c r="O228" i="5"/>
  <c r="P228" i="5"/>
  <c r="Q228" i="5"/>
  <c r="R228" i="5"/>
  <c r="E214" i="5"/>
  <c r="F214" i="5"/>
  <c r="G214" i="5"/>
  <c r="H214" i="5"/>
  <c r="I214" i="5"/>
  <c r="J214" i="5"/>
  <c r="K214" i="5"/>
  <c r="L214" i="5"/>
  <c r="M214" i="5"/>
  <c r="N214" i="5"/>
  <c r="O214" i="5"/>
  <c r="P214" i="5"/>
  <c r="Q214" i="5"/>
  <c r="R214" i="5"/>
  <c r="D214" i="5"/>
  <c r="R206" i="5"/>
  <c r="Q206" i="5"/>
  <c r="P206" i="5"/>
  <c r="O206" i="5"/>
  <c r="N206" i="5"/>
  <c r="M206" i="5"/>
  <c r="L206" i="5"/>
  <c r="K206" i="5"/>
  <c r="J206" i="5"/>
  <c r="I206" i="5"/>
  <c r="H206" i="5"/>
  <c r="G206" i="5"/>
  <c r="F206" i="5"/>
  <c r="E206" i="5"/>
  <c r="D206" i="5"/>
  <c r="C206" i="5"/>
  <c r="R183" i="5"/>
  <c r="R161" i="5"/>
  <c r="Q161" i="5"/>
  <c r="P161" i="5"/>
  <c r="O161" i="5"/>
  <c r="N161" i="5"/>
  <c r="M161" i="5"/>
  <c r="L161" i="5"/>
  <c r="K161" i="5"/>
  <c r="J161" i="5"/>
  <c r="I161" i="5"/>
  <c r="H161" i="5"/>
  <c r="G161" i="5"/>
  <c r="F161" i="5"/>
  <c r="E161" i="5"/>
  <c r="D161" i="5"/>
  <c r="C161" i="5"/>
  <c r="D139" i="5"/>
  <c r="E139" i="5"/>
  <c r="F139" i="5"/>
  <c r="G139" i="5"/>
  <c r="H139" i="5"/>
  <c r="I139" i="5"/>
  <c r="J139" i="5"/>
  <c r="K139" i="5"/>
  <c r="L139" i="5"/>
  <c r="M139" i="5"/>
  <c r="N139" i="5"/>
  <c r="O139" i="5"/>
  <c r="P139" i="5"/>
  <c r="Q139" i="5"/>
  <c r="R139" i="5"/>
  <c r="C139" i="5"/>
  <c r="D94" i="5"/>
  <c r="E94" i="5"/>
  <c r="F94" i="5"/>
  <c r="G94" i="5"/>
  <c r="H94" i="5"/>
  <c r="I94" i="5"/>
  <c r="J94" i="5"/>
  <c r="K94" i="5"/>
  <c r="L94" i="5"/>
  <c r="M94" i="5"/>
  <c r="N94" i="5"/>
  <c r="O94" i="5"/>
  <c r="P94" i="5"/>
  <c r="Q94" i="5"/>
  <c r="R94" i="5"/>
  <c r="C94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C50" i="5"/>
  <c r="R28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Q72" i="5"/>
  <c r="R72" i="5"/>
  <c r="C72" i="5"/>
  <c r="S161" i="5" l="1"/>
  <c r="C229" i="5"/>
  <c r="M229" i="5"/>
  <c r="S206" i="5"/>
  <c r="S183" i="5"/>
  <c r="S225" i="5"/>
  <c r="S221" i="5"/>
  <c r="S217" i="5"/>
  <c r="P229" i="5"/>
  <c r="L229" i="5"/>
  <c r="H229" i="5"/>
  <c r="S226" i="5"/>
  <c r="S222" i="5"/>
  <c r="S218" i="5"/>
  <c r="S227" i="5"/>
  <c r="S223" i="5"/>
  <c r="S219" i="5"/>
  <c r="S215" i="5"/>
  <c r="S214" i="5"/>
  <c r="S228" i="5"/>
  <c r="S224" i="5"/>
  <c r="S220" i="5"/>
  <c r="S216" i="5"/>
  <c r="S139" i="5"/>
  <c r="E117" i="5"/>
  <c r="Q117" i="5"/>
  <c r="M117" i="5"/>
  <c r="I117" i="5"/>
  <c r="P117" i="5"/>
  <c r="L117" i="5"/>
  <c r="H117" i="5"/>
  <c r="O117" i="5"/>
  <c r="K117" i="5"/>
  <c r="G117" i="5"/>
  <c r="R117" i="5"/>
  <c r="N117" i="5"/>
  <c r="J117" i="5"/>
  <c r="F117" i="5"/>
  <c r="J229" i="5"/>
  <c r="R229" i="5"/>
  <c r="E229" i="5"/>
  <c r="N229" i="5"/>
  <c r="F229" i="5"/>
  <c r="Q229" i="5"/>
  <c r="I229" i="5"/>
  <c r="D229" i="5"/>
  <c r="O229" i="5"/>
  <c r="K229" i="5"/>
  <c r="G229" i="5"/>
  <c r="D117" i="5"/>
  <c r="S112" i="5"/>
  <c r="S111" i="5"/>
  <c r="S110" i="5"/>
  <c r="S109" i="5"/>
  <c r="S108" i="5"/>
  <c r="S107" i="5"/>
  <c r="S106" i="5"/>
  <c r="S105" i="5"/>
  <c r="S104" i="5"/>
  <c r="S103" i="5"/>
  <c r="S229" i="5" l="1"/>
  <c r="S102" i="5"/>
  <c r="C117" i="5"/>
  <c r="S116" i="5"/>
  <c r="S114" i="5"/>
  <c r="S113" i="5"/>
  <c r="S115" i="5"/>
  <c r="S117" i="5" l="1"/>
  <c r="S93" i="5" l="1"/>
  <c r="S92" i="5"/>
  <c r="S91" i="5"/>
  <c r="S90" i="5"/>
  <c r="S89" i="5"/>
  <c r="S88" i="5"/>
  <c r="S87" i="5"/>
  <c r="S86" i="5"/>
  <c r="S85" i="5"/>
  <c r="S84" i="5"/>
  <c r="S83" i="5"/>
  <c r="S82" i="5"/>
  <c r="S81" i="5"/>
  <c r="S80" i="5"/>
  <c r="S79" i="5"/>
  <c r="S71" i="5"/>
  <c r="S70" i="5"/>
  <c r="S69" i="5"/>
  <c r="S68" i="5"/>
  <c r="S67" i="5"/>
  <c r="S66" i="5"/>
  <c r="S65" i="5"/>
  <c r="S64" i="5"/>
  <c r="S63" i="5"/>
  <c r="S62" i="5"/>
  <c r="S61" i="5"/>
  <c r="S60" i="5"/>
  <c r="S59" i="5"/>
  <c r="S58" i="5"/>
  <c r="S57" i="5"/>
  <c r="S49" i="5"/>
  <c r="S48" i="5"/>
  <c r="S47" i="5"/>
  <c r="S46" i="5"/>
  <c r="S45" i="5"/>
  <c r="S44" i="5"/>
  <c r="S43" i="5"/>
  <c r="S42" i="5"/>
  <c r="S41" i="5"/>
  <c r="S40" i="5"/>
  <c r="S39" i="5"/>
  <c r="S38" i="5"/>
  <c r="S37" i="5"/>
  <c r="S36" i="5"/>
  <c r="S35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14" i="5"/>
  <c r="S13" i="5"/>
  <c r="S28" i="5" l="1"/>
  <c r="S94" i="5"/>
  <c r="S72" i="5"/>
  <c r="S50" i="5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11" i="3"/>
  <c r="E26" i="3" l="1"/>
  <c r="D26" i="3"/>
  <c r="C2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byr35966</author>
    <author>jarlbrat</author>
  </authors>
  <commentList>
    <comment ref="S13" authorId="0" shapeId="0" xr:uid="{00000000-0006-0000-0100-000001000000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35" authorId="0" shapeId="0" xr:uid="{00000000-0006-0000-0100-000002000000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57" authorId="0" shapeId="0" xr:uid="{00000000-0006-0000-0100-000003000000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79" authorId="0" shapeId="0" xr:uid="{00000000-0006-0000-0100-000004000000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C102" authorId="1" shapeId="0" xr:uid="{00000000-0006-0000-0100-000005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D102" authorId="1" shapeId="0" xr:uid="{00000000-0006-0000-0100-000006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E102" authorId="1" shapeId="0" xr:uid="{00000000-0006-0000-0100-000007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102" authorId="1" shapeId="0" xr:uid="{00000000-0006-0000-0100-000008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G102" authorId="1" shapeId="0" xr:uid="{00000000-0006-0000-0100-000009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H102" authorId="1" shapeId="0" xr:uid="{00000000-0006-0000-0100-00000A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102" authorId="1" shapeId="0" xr:uid="{00000000-0006-0000-0100-00000B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102" authorId="1" shapeId="0" xr:uid="{00000000-0006-0000-0100-00000C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K102" authorId="1" shapeId="0" xr:uid="{00000000-0006-0000-0100-00000D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L102" authorId="1" shapeId="0" xr:uid="{00000000-0006-0000-0100-00000E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M102" authorId="1" shapeId="0" xr:uid="{00000000-0006-0000-0100-00000F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N102" authorId="1" shapeId="0" xr:uid="{00000000-0006-0000-0100-000010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O102" authorId="1" shapeId="0" xr:uid="{00000000-0006-0000-0100-000011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P102" authorId="1" shapeId="0" xr:uid="{00000000-0006-0000-0100-000012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102" authorId="1" shapeId="0" xr:uid="{00000000-0006-0000-0100-000013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R102" authorId="1" shapeId="0" xr:uid="{00000000-0006-0000-0100-000014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102" authorId="1" shapeId="0" xr:uid="{00000000-0006-0000-0100-000015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124" authorId="0" shapeId="0" xr:uid="{00000000-0006-0000-0100-000016000000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146" authorId="0" shapeId="0" xr:uid="{00000000-0006-0000-0100-000017000000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168" authorId="0" shapeId="0" xr:uid="{00000000-0006-0000-0100-000018000000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191" authorId="0" shapeId="0" xr:uid="{00000000-0006-0000-0100-000019000000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C214" authorId="1" shapeId="0" xr:uid="{00000000-0006-0000-0100-00001A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D214" authorId="1" shapeId="0" xr:uid="{00000000-0006-0000-0100-00001B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E214" authorId="1" shapeId="0" xr:uid="{00000000-0006-0000-0100-00001C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F214" authorId="1" shapeId="0" xr:uid="{00000000-0006-0000-0100-00001D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G214" authorId="1" shapeId="0" xr:uid="{00000000-0006-0000-0100-00001E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H214" authorId="1" shapeId="0" xr:uid="{00000000-0006-0000-0100-00001F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I214" authorId="1" shapeId="0" xr:uid="{00000000-0006-0000-0100-000020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J214" authorId="1" shapeId="0" xr:uid="{00000000-0006-0000-0100-000021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K214" authorId="1" shapeId="0" xr:uid="{00000000-0006-0000-0100-000022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L214" authorId="1" shapeId="0" xr:uid="{00000000-0006-0000-0100-000023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M214" authorId="1" shapeId="0" xr:uid="{00000000-0006-0000-0100-000024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N214" authorId="1" shapeId="0" xr:uid="{00000000-0006-0000-0100-000025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O214" authorId="1" shapeId="0" xr:uid="{00000000-0006-0000-0100-000026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P214" authorId="1" shapeId="0" xr:uid="{00000000-0006-0000-0100-000027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214" authorId="1" shapeId="0" xr:uid="{00000000-0006-0000-0100-000028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R214" authorId="1" shapeId="0" xr:uid="{00000000-0006-0000-0100-000029000000}">
      <text>
        <r>
          <rPr>
            <b/>
            <sz val="8"/>
            <color rgb="FF000000"/>
            <rFont val="Tahoma"/>
            <family val="2"/>
          </rPr>
          <t>jarlbrat: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214" authorId="0" shapeId="0" xr:uid="{00000000-0006-0000-0100-00002A000000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Svein Opøien</author>
    <author>sveinopo</author>
    <author>byr35966</author>
  </authors>
  <commentList>
    <comment ref="AA7" authorId="0" shapeId="0" xr:uid="{00000000-0006-0000-0200-000001000000}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Sumformler</t>
        </r>
      </text>
    </comment>
    <comment ref="H9" authorId="1" shapeId="0" xr:uid="{00000000-0006-0000-0200-000002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N9" authorId="1" shapeId="0" xr:uid="{00000000-0006-0000-0200-000003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T9" authorId="1" shapeId="0" xr:uid="{00000000-0006-0000-0200-000004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Z9" authorId="1" shapeId="0" xr:uid="{00000000-0006-0000-0200-000005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AA9" authorId="1" shapeId="0" xr:uid="{00000000-0006-0000-0200-000006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AB9" authorId="2" shapeId="0" xr:uid="{00000000-0006-0000-0200-000007000000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AC9" authorId="2" shapeId="0" xr:uid="{00000000-0006-0000-0200-000008000000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AD9" authorId="1" shapeId="0" xr:uid="{00000000-0006-0000-0200-000009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AE9" authorId="1" shapeId="0" xr:uid="{00000000-0006-0000-0200-00000A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AF9" authorId="1" shapeId="0" xr:uid="{00000000-0006-0000-0200-00000B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O31" authorId="0" shapeId="0" xr:uid="{00000000-0006-0000-0200-00000C000000}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Sumformler</t>
        </r>
      </text>
    </comment>
    <comment ref="H33" authorId="1" shapeId="0" xr:uid="{00000000-0006-0000-0200-00000D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N33" authorId="1" shapeId="0" xr:uid="{00000000-0006-0000-0200-00000E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O33" authorId="1" shapeId="0" xr:uid="{00000000-0006-0000-0200-00000F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  <comment ref="P33" authorId="2" shapeId="0" xr:uid="{00000000-0006-0000-0200-000010000000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Q33" authorId="2" shapeId="0" xr:uid="{00000000-0006-0000-0200-000011000000}">
      <text>
        <r>
          <rPr>
            <b/>
            <sz val="8"/>
            <color rgb="FF000000"/>
            <rFont val="Tahoma"/>
            <family val="2"/>
          </rPr>
          <t>byr35966: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R33" authorId="1" shapeId="0" xr:uid="{00000000-0006-0000-0200-000012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S33" authorId="1" shapeId="0" xr:uid="{00000000-0006-0000-0200-000013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T33" authorId="1" shapeId="0" xr:uid="{00000000-0006-0000-0200-000014000000}">
      <text>
        <r>
          <rPr>
            <b/>
            <sz val="8"/>
            <color rgb="FF000000"/>
            <rFont val="Tahoma"/>
            <family val="2"/>
          </rPr>
          <t>sveinopo: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Svein Opøien</author>
  </authors>
  <commentList>
    <comment ref="E11" authorId="0" shapeId="0" xr:uid="{00000000-0006-0000-0300-000001000000}">
      <text>
        <r>
          <rPr>
            <b/>
            <sz val="8"/>
            <color rgb="FF000000"/>
            <rFont val="Tahoma"/>
            <family val="2"/>
          </rPr>
          <t>Svein Opøien:</t>
        </r>
        <r>
          <rPr>
            <sz val="8"/>
            <color rgb="FF000000"/>
            <rFont val="Tahoma"/>
            <family val="2"/>
          </rPr>
          <t xml:space="preserve">
Sumformel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3" authorId="0" shapeId="0" xr:uid="{9E063BC1-C29E-4E32-AA41-5B0EEF9D6D33}">
      <text>
        <r>
          <rPr>
            <sz val="10"/>
            <rFont val="Arial"/>
            <family val="2"/>
          </rPr>
          <t xml:space="preserve">tekst
</t>
        </r>
      </text>
    </comment>
    <comment ref="A5" authorId="0" shapeId="0" xr:uid="{099D8833-3E30-434D-8E3B-5756B78988F6}">
      <text>
        <r>
          <rPr>
            <sz val="10"/>
            <rFont val="Arial"/>
            <family val="2"/>
          </rPr>
          <t xml:space="preserve">tekst
</t>
        </r>
      </text>
    </comment>
  </commentList>
</comments>
</file>

<file path=xl/sharedStrings.xml><?xml version="1.0" encoding="utf-8"?>
<sst xmlns="http://schemas.openxmlformats.org/spreadsheetml/2006/main" count="642" uniqueCount="143">
  <si>
    <t>Dette arket inneholder:</t>
  </si>
  <si>
    <t>Tabell utgår. Data hentes ut direkte fra Sats fra 2014.</t>
  </si>
  <si>
    <t>Tabell 2A-1-C -  Direkte spesialpedagogisk hjelp til førskolebarn etter opplæringsloven §5-7</t>
  </si>
  <si>
    <t>Kommunale barnehager</t>
  </si>
  <si>
    <t>Nr.</t>
  </si>
  <si>
    <t>Navn</t>
  </si>
  <si>
    <t xml:space="preserve">Ant. Barn fra bydelen m/ vedtak om direkte hjelp </t>
  </si>
  <si>
    <t xml:space="preserve">Ant. Timer hjelp pr. uke totalt blant bydelens barn </t>
  </si>
  <si>
    <t>Gjennomsn. størrelse på vedtak i timer pr. uke</t>
  </si>
  <si>
    <t>Bydel Gamle Oslo</t>
  </si>
  <si>
    <t>Bydel Grünerløkka</t>
  </si>
  <si>
    <t>Bydel Sagene</t>
  </si>
  <si>
    <t>Bydel St. Hanshaugen</t>
  </si>
  <si>
    <t>Bydel Frogner</t>
  </si>
  <si>
    <t>Bydel Ullern</t>
  </si>
  <si>
    <t>Bydel Vestre Aker</t>
  </si>
  <si>
    <t>Bydel Nordre Aker</t>
  </si>
  <si>
    <t>Bydel Bjerke</t>
  </si>
  <si>
    <t>Bydel Grorud</t>
  </si>
  <si>
    <t xml:space="preserve"> </t>
  </si>
  <si>
    <t>Bydel Stovner</t>
  </si>
  <si>
    <t>Bydel Alna</t>
  </si>
  <si>
    <t>Bydel Østensjø</t>
  </si>
  <si>
    <t>Bydel Nordstrand</t>
  </si>
  <si>
    <t>Bydel Søndre Nordstrand</t>
  </si>
  <si>
    <t>SUM pr 2. tertial 2014</t>
  </si>
  <si>
    <t>SUM pr 1. kvartal 2014</t>
  </si>
  <si>
    <t>SUM pr 3. tetial 2013</t>
  </si>
  <si>
    <t>SUM pr  2. tetial 2013</t>
  </si>
  <si>
    <t>SUM pr 1. tetial 2013</t>
  </si>
  <si>
    <t>SUM pr 3. tetial 2012</t>
  </si>
  <si>
    <t>SUM pr 2. tertial 2012</t>
  </si>
  <si>
    <t>SUM pr 1. tertial 2012</t>
  </si>
  <si>
    <t>Ny tabell 2009</t>
  </si>
  <si>
    <t>Årsstatistikk</t>
  </si>
  <si>
    <t>Tabell 2A-1-F1- Antall barn bosatt i andre bydeler med barnehageplass i bydelen pr. 31.12.</t>
  </si>
  <si>
    <t>Barnehageplasser-kommunale</t>
  </si>
  <si>
    <t xml:space="preserve">0 år </t>
  </si>
  <si>
    <t>Fra bydel 1</t>
  </si>
  <si>
    <t>Fra bydel 2</t>
  </si>
  <si>
    <t>Fra bydel 3</t>
  </si>
  <si>
    <t>Fra bydel 4</t>
  </si>
  <si>
    <t>Fra bydel 5</t>
  </si>
  <si>
    <t>Fra bydel 6</t>
  </si>
  <si>
    <t>Fra bydel 7</t>
  </si>
  <si>
    <t>Fra bydel 8</t>
  </si>
  <si>
    <t>Fra bydel 9</t>
  </si>
  <si>
    <t>Fra bydel 10</t>
  </si>
  <si>
    <t>Fra bydel 11</t>
  </si>
  <si>
    <t>Fra bydel 12</t>
  </si>
  <si>
    <t>Fra bydel 13</t>
  </si>
  <si>
    <t>Fra bydel 14</t>
  </si>
  <si>
    <t>Fra bydel 15</t>
  </si>
  <si>
    <t>Andre kommuner</t>
  </si>
  <si>
    <t>SUM</t>
  </si>
  <si>
    <t xml:space="preserve">  </t>
  </si>
  <si>
    <t>SUM 2021</t>
  </si>
  <si>
    <t>Tabell 2A-1-F2- Antall barn bosatt i andre bydeler med barnehageplass i bydelen pr. 31.12.</t>
  </si>
  <si>
    <t xml:space="preserve">1-2 år </t>
  </si>
  <si>
    <t>Tabell 2A-1-F3- Antall barn bosatt i andre bydeler med barnehageplass i bydelen pr. 31.12.</t>
  </si>
  <si>
    <t xml:space="preserve">3-5 år </t>
  </si>
  <si>
    <t>Tabell 2A-1-F4- Antall barn bosatt i andre bydeler med barnehageplass i bydelen pr. 31.12.</t>
  </si>
  <si>
    <t xml:space="preserve">6 år </t>
  </si>
  <si>
    <t>SUMMERINGSTABELL</t>
  </si>
  <si>
    <t>Tabell 2A-1-F5- Antall barn bosatt i andre bydeler med barnehageplass i bydelen pr. 31.12.</t>
  </si>
  <si>
    <t>SUM barn i kommunale barnehager</t>
  </si>
  <si>
    <t>Tabell 2A-1-F6- Antall barn bosatt i andre bydeler med barnehageplass i bydelen pr. 31.12.</t>
  </si>
  <si>
    <t>Barnehageplasser- ikke kommunale</t>
  </si>
  <si>
    <t>Tabell 2A-1-F7- Antall barn bosatt i andre bydeler med barnehageplass i bydelen pr. 31.12.</t>
  </si>
  <si>
    <t>Tabell 2A-1-F8- Antall barn bosatt i andre bydeler med barnehageplass i bydelen pr. 31.12.</t>
  </si>
  <si>
    <t>Barnehageplasser-ikke kommunale</t>
  </si>
  <si>
    <t>Tabell 2A-1-F9- Antall barn bosatt i andre bydeler med barnehageplass i bydelen pr. 31.12.</t>
  </si>
  <si>
    <t>SUMMERINGSTABELL:</t>
  </si>
  <si>
    <t>Tabell 2A-1-F10- Antall barn bosatt i andre bydeler med barnehageplass i bydelen pr. 31.12.</t>
  </si>
  <si>
    <t>SUM barn i ikke-kommunale barnehager</t>
  </si>
  <si>
    <t>Tabell 2A-1-G - Søkerliste til barnehage pr. 31.12.</t>
  </si>
  <si>
    <t>Tabell tilpasset word publisering</t>
  </si>
  <si>
    <t xml:space="preserve">Antall barn 0 år </t>
  </si>
  <si>
    <t xml:space="preserve">Antall barn 1 - 2 år </t>
  </si>
  <si>
    <t xml:space="preserve">Antall barn 3-5 år </t>
  </si>
  <si>
    <t>Antall barn 6 år</t>
  </si>
  <si>
    <t xml:space="preserve">Sum barn </t>
  </si>
  <si>
    <t>Sum barn på søker-liste uten tilbud</t>
  </si>
  <si>
    <t>Søkere uten tilbud som ønsker plass innen 31.12.2012</t>
  </si>
  <si>
    <t>Søkere uten tilbud som ønsker plass etter 01.01.2012</t>
  </si>
  <si>
    <t xml:space="preserve"> Sum søkere som har et komm. tilbud</t>
  </si>
  <si>
    <t xml:space="preserve"> Sum søkere som har et privat tilbud</t>
  </si>
  <si>
    <t>Sum barn på søker-liste -som har plass</t>
  </si>
  <si>
    <t>SUM  pr. 15.12.13</t>
  </si>
  <si>
    <t>SUM  pr. 15.12.12</t>
  </si>
  <si>
    <t>SUM  pr. 15.12.11</t>
  </si>
  <si>
    <t>Tabellen er noe endret fra 2009</t>
  </si>
  <si>
    <t xml:space="preserve">Antall barn 0 -2 år </t>
  </si>
  <si>
    <t xml:space="preserve">Antall barn 3+ år </t>
  </si>
  <si>
    <t>Søkere uten tilbud som ønsker plass innen 31.12</t>
  </si>
  <si>
    <t>Søkere uten tilbud som ønsker plass etter 01.01</t>
  </si>
  <si>
    <t>SUM pr 31.12.2013</t>
  </si>
  <si>
    <t>Tabell 2A-1-I -ledig kapasitet i bydelenes barnehager</t>
  </si>
  <si>
    <t>Plasser for barn under tre år</t>
  </si>
  <si>
    <t>Plasser for barn over tre år</t>
  </si>
  <si>
    <t>SUM barn</t>
  </si>
  <si>
    <t>SUM 2020</t>
  </si>
  <si>
    <t>SUM 2019</t>
  </si>
  <si>
    <t>SUM 2018</t>
  </si>
  <si>
    <t>SUM 2017</t>
  </si>
  <si>
    <t>SUM 2016</t>
  </si>
  <si>
    <t>SUM 2015</t>
  </si>
  <si>
    <t>SUM 2014</t>
  </si>
  <si>
    <t>SUM 2013</t>
  </si>
  <si>
    <t>SUM 2012</t>
  </si>
  <si>
    <t>SUM 2011</t>
  </si>
  <si>
    <t>SUM 2010</t>
  </si>
  <si>
    <t>Ny tabell 2010</t>
  </si>
  <si>
    <t>Justert befolkning i aldersgruppene 67 år og over</t>
  </si>
  <si>
    <t>Alder</t>
  </si>
  <si>
    <t>Alder i alt</t>
  </si>
  <si>
    <t>0 år</t>
  </si>
  <si>
    <t>1-2 år</t>
  </si>
  <si>
    <t>3-5 år</t>
  </si>
  <si>
    <t>6-9 år</t>
  </si>
  <si>
    <t>10-12 år</t>
  </si>
  <si>
    <t>13-15 år</t>
  </si>
  <si>
    <t>16-17 år</t>
  </si>
  <si>
    <t>18-19 år</t>
  </si>
  <si>
    <t>20-22 år</t>
  </si>
  <si>
    <t>23-24 år</t>
  </si>
  <si>
    <t>25-29 år</t>
  </si>
  <si>
    <t>30-39 år</t>
  </si>
  <si>
    <t>40-49 år</t>
  </si>
  <si>
    <t>50-66 år</t>
  </si>
  <si>
    <t>67-74 år</t>
  </si>
  <si>
    <t>75-79 år</t>
  </si>
  <si>
    <t>80-84 år</t>
  </si>
  <si>
    <t>85-89 år</t>
  </si>
  <si>
    <t>90-94 år</t>
  </si>
  <si>
    <t>95+ år</t>
  </si>
  <si>
    <t>Oslo i alt</t>
  </si>
  <si>
    <t>Bydel St.Hanshaugen</t>
  </si>
  <si>
    <t>Kilde: Oslo kommunes statistikkbank- Folkemengden etter administrativ bydel og alder</t>
  </si>
  <si>
    <t>SUM 2022</t>
  </si>
  <si>
    <t>SUM 2023</t>
  </si>
  <si>
    <t>Kriteriebefolkningen i bydelene etter alder per 1.1.2024</t>
  </si>
  <si>
    <t>Geografi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</si>
</sst>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 * #,##0.00_ ;_ * \-#,##0.00_ ;_ * &quot;-&quot;??_ ;_ @_ "/>
    <numFmt numFmtId="165" formatCode="0.0"/>
    <numFmt numFmtId="166" formatCode="[$kr]&quot; &quot;#,##0"/>
    <numFmt numFmtId="167" formatCode="0&quot; &quot;%"/>
    <numFmt numFmtId="168" formatCode="#,##0;&quot;-&quot;#,##0"/>
    <numFmt numFmtId="169" formatCode="&quot; &quot;#,##0.00&quot; &quot;;&quot; (&quot;#,##0.00&quot;)&quot;;&quot; -&quot;00&quot; &quot;;&quot; &quot;@&quot; &quot;"/>
    <numFmt numFmtId="170" formatCode="_(* #,##0.00_);_(* \(#,##0.00\);_(* &quot;-&quot;??_);_(@_)"/>
    <numFmt numFmtId="171" formatCode="0%"/>
    <numFmt numFmtId="172" formatCode="#,##0.0"/>
  </numFmts>
  <fonts count="22" x14ac:knownFonts="1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10"/>
      <name val="Arial"/>
      <family val="2"/>
    </font>
    <font>
      <sz val="10"/>
      <name val="MS Sans Serif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8"/>
      <name val="Helv"/>
    </font>
  </fonts>
  <fills count="9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9" tint="-0.499984740745262"/>
        <bgColor rgb="FFFF0000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9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54">
    <xf numFmtId="0" fontId="0" fillId="0" borderId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 applyNumberFormat="0" applyFont="0" applyBorder="0" applyProtection="0"/>
    <xf numFmtId="167" fontId="4" fillId="0" borderId="0" applyFont="0" applyFill="0" applyBorder="0" applyAlignment="0" applyProtection="0"/>
    <xf numFmtId="0" fontId="5" fillId="0" borderId="0" applyNumberFormat="0" applyBorder="0" applyProtection="0"/>
    <xf numFmtId="168" fontId="4" fillId="0" borderId="0" applyFont="0" applyFill="0" applyBorder="0" applyAlignment="0" applyProtection="0"/>
    <xf numFmtId="0" fontId="3" fillId="0" borderId="0"/>
    <xf numFmtId="169" fontId="4" fillId="0" borderId="0" applyFont="0" applyFill="0" applyBorder="0" applyAlignment="0" applyProtection="0"/>
    <xf numFmtId="0" fontId="17" fillId="0" borderId="0"/>
    <xf numFmtId="9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0" fontId="11" fillId="0" borderId="0"/>
    <xf numFmtId="0" fontId="2" fillId="0" borderId="0"/>
    <xf numFmtId="0" fontId="17" fillId="0" borderId="0"/>
    <xf numFmtId="0" fontId="16" fillId="0" borderId="0"/>
    <xf numFmtId="9" fontId="11" fillId="0" borderId="0" applyFont="0" applyFill="0" applyBorder="0" applyAlignment="0" applyProtection="0"/>
    <xf numFmtId="0" fontId="11" fillId="0" borderId="0"/>
    <xf numFmtId="0" fontId="18" fillId="0" borderId="0"/>
    <xf numFmtId="171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0" fontId="1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7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1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164" fontId="1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1" fillId="0" borderId="0"/>
    <xf numFmtId="9" fontId="11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 applyNumberFormat="0" applyFont="0" applyBorder="0" applyProtection="0"/>
    <xf numFmtId="0" fontId="4" fillId="0" borderId="0" applyNumberFormat="0" applyFont="0" applyBorder="0" applyProtection="0"/>
    <xf numFmtId="0" fontId="5" fillId="0" borderId="0" applyNumberFormat="0" applyBorder="0" applyProtection="0"/>
    <xf numFmtId="164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8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0" fontId="11" fillId="0" borderId="0" applyFont="0" applyFill="0" applyBorder="0" applyAlignment="0" applyProtection="0"/>
    <xf numFmtId="171" fontId="12" fillId="0" borderId="0" applyFont="0" applyFill="0" applyBorder="0" applyAlignment="0" applyProtection="0"/>
    <xf numFmtId="0" fontId="12" fillId="0" borderId="0"/>
    <xf numFmtId="0" fontId="21" fillId="0" borderId="0"/>
  </cellStyleXfs>
  <cellXfs count="267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right" wrapText="1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166" fontId="8" fillId="0" borderId="6" xfId="0" applyNumberFormat="1" applyFont="1" applyBorder="1" applyAlignment="1">
      <alignment horizontal="center" wrapText="1"/>
    </xf>
    <xf numFmtId="166" fontId="8" fillId="0" borderId="7" xfId="0" applyNumberFormat="1" applyFont="1" applyBorder="1" applyAlignment="1">
      <alignment horizontal="center" wrapText="1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wrapText="1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wrapText="1"/>
    </xf>
    <xf numFmtId="0" fontId="8" fillId="0" borderId="0" xfId="0" applyFont="1"/>
    <xf numFmtId="0" fontId="8" fillId="0" borderId="3" xfId="0" applyFont="1" applyBorder="1" applyAlignment="1">
      <alignment horizontal="center" wrapText="1"/>
    </xf>
    <xf numFmtId="0" fontId="6" fillId="2" borderId="0" xfId="0" applyFont="1" applyFill="1"/>
    <xf numFmtId="0" fontId="6" fillId="3" borderId="0" xfId="0" applyFont="1" applyFill="1"/>
    <xf numFmtId="166" fontId="8" fillId="0" borderId="25" xfId="0" applyNumberFormat="1" applyFont="1" applyBorder="1" applyAlignment="1">
      <alignment horizontal="center" wrapText="1"/>
    </xf>
    <xf numFmtId="0" fontId="6" fillId="3" borderId="0" xfId="0" applyFont="1" applyFill="1" applyAlignment="1">
      <alignment horizontal="right"/>
    </xf>
    <xf numFmtId="0" fontId="0" fillId="2" borderId="0" xfId="0" applyFill="1"/>
    <xf numFmtId="0" fontId="11" fillId="0" borderId="0" xfId="0" applyFont="1"/>
    <xf numFmtId="1" fontId="11" fillId="0" borderId="0" xfId="0" applyNumberFormat="1" applyFont="1"/>
    <xf numFmtId="0" fontId="14" fillId="0" borderId="0" xfId="0" applyFont="1"/>
    <xf numFmtId="3" fontId="11" fillId="0" borderId="0" xfId="0" applyNumberFormat="1" applyFont="1"/>
    <xf numFmtId="0" fontId="16" fillId="0" borderId="0" xfId="12" applyFont="1" applyAlignment="1" applyProtection="1">
      <alignment horizontal="right"/>
      <protection locked="0"/>
    </xf>
    <xf numFmtId="0" fontId="6" fillId="4" borderId="0" xfId="0" applyFont="1" applyFill="1"/>
    <xf numFmtId="3" fontId="6" fillId="0" borderId="34" xfId="0" applyNumberFormat="1" applyFont="1" applyBorder="1"/>
    <xf numFmtId="3" fontId="6" fillId="0" borderId="38" xfId="0" applyNumberFormat="1" applyFont="1" applyBorder="1"/>
    <xf numFmtId="0" fontId="8" fillId="4" borderId="0" xfId="0" applyFont="1" applyFill="1" applyAlignment="1">
      <alignment horizontal="left"/>
    </xf>
    <xf numFmtId="0" fontId="6" fillId="5" borderId="0" xfId="0" applyFont="1" applyFill="1"/>
    <xf numFmtId="0" fontId="6" fillId="6" borderId="0" xfId="0" applyFont="1" applyFill="1"/>
    <xf numFmtId="0" fontId="6" fillId="6" borderId="0" xfId="0" applyFont="1" applyFill="1" applyAlignment="1">
      <alignment horizontal="left"/>
    </xf>
    <xf numFmtId="0" fontId="7" fillId="6" borderId="0" xfId="0" applyFont="1" applyFill="1" applyAlignment="1">
      <alignment horizontal="left" vertical="center"/>
    </xf>
    <xf numFmtId="0" fontId="8" fillId="6" borderId="0" xfId="0" applyFont="1" applyFill="1" applyAlignment="1">
      <alignment horizontal="center" wrapText="1"/>
    </xf>
    <xf numFmtId="0" fontId="8" fillId="6" borderId="1" xfId="0" applyFont="1" applyFill="1" applyBorder="1" applyAlignment="1">
      <alignment horizontal="left" vertical="center"/>
    </xf>
    <xf numFmtId="0" fontId="8" fillId="6" borderId="2" xfId="0" applyFont="1" applyFill="1" applyBorder="1" applyAlignment="1">
      <alignment horizontal="center" wrapText="1"/>
    </xf>
    <xf numFmtId="0" fontId="8" fillId="6" borderId="4" xfId="0" applyFont="1" applyFill="1" applyBorder="1" applyAlignment="1">
      <alignment horizontal="center" wrapText="1"/>
    </xf>
    <xf numFmtId="0" fontId="8" fillId="6" borderId="5" xfId="0" applyFont="1" applyFill="1" applyBorder="1" applyAlignment="1">
      <alignment horizontal="center" wrapText="1"/>
    </xf>
    <xf numFmtId="0" fontId="8" fillId="6" borderId="24" xfId="0" applyFont="1" applyFill="1" applyBorder="1" applyAlignment="1">
      <alignment horizontal="center" wrapText="1"/>
    </xf>
    <xf numFmtId="0" fontId="8" fillId="6" borderId="23" xfId="0" applyFont="1" applyFill="1" applyBorder="1" applyAlignment="1">
      <alignment horizontal="center" wrapText="1"/>
    </xf>
    <xf numFmtId="0" fontId="8" fillId="6" borderId="3" xfId="0" applyFont="1" applyFill="1" applyBorder="1" applyAlignment="1">
      <alignment horizontal="center" wrapText="1"/>
    </xf>
    <xf numFmtId="0" fontId="6" fillId="6" borderId="10" xfId="0" applyFont="1" applyFill="1" applyBorder="1" applyAlignment="1">
      <alignment horizontal="center"/>
    </xf>
    <xf numFmtId="0" fontId="6" fillId="6" borderId="11" xfId="0" applyFont="1" applyFill="1" applyBorder="1" applyAlignment="1">
      <alignment wrapText="1"/>
    </xf>
    <xf numFmtId="0" fontId="6" fillId="6" borderId="12" xfId="0" applyFont="1" applyFill="1" applyBorder="1"/>
    <xf numFmtId="0" fontId="6" fillId="6" borderId="30" xfId="0" applyFont="1" applyFill="1" applyBorder="1"/>
    <xf numFmtId="0" fontId="6" fillId="6" borderId="13" xfId="0" applyFont="1" applyFill="1" applyBorder="1"/>
    <xf numFmtId="0" fontId="6" fillId="6" borderId="28" xfId="0" applyFont="1" applyFill="1" applyBorder="1"/>
    <xf numFmtId="0" fontId="8" fillId="6" borderId="12" xfId="0" applyFont="1" applyFill="1" applyBorder="1"/>
    <xf numFmtId="0" fontId="8" fillId="6" borderId="13" xfId="0" applyFont="1" applyFill="1" applyBorder="1"/>
    <xf numFmtId="0" fontId="6" fillId="6" borderId="31" xfId="0" applyFont="1" applyFill="1" applyBorder="1"/>
    <xf numFmtId="0" fontId="8" fillId="6" borderId="28" xfId="0" applyFont="1" applyFill="1" applyBorder="1"/>
    <xf numFmtId="0" fontId="6" fillId="6" borderId="14" xfId="0" applyFont="1" applyFill="1" applyBorder="1" applyAlignment="1">
      <alignment horizontal="center"/>
    </xf>
    <xf numFmtId="0" fontId="6" fillId="6" borderId="15" xfId="0" applyFont="1" applyFill="1" applyBorder="1" applyAlignment="1">
      <alignment wrapText="1"/>
    </xf>
    <xf numFmtId="0" fontId="6" fillId="6" borderId="14" xfId="0" applyFont="1" applyFill="1" applyBorder="1"/>
    <xf numFmtId="0" fontId="6" fillId="6" borderId="26" xfId="0" applyFont="1" applyFill="1" applyBorder="1"/>
    <xf numFmtId="0" fontId="6" fillId="6" borderId="16" xfId="0" applyFont="1" applyFill="1" applyBorder="1"/>
    <xf numFmtId="0" fontId="6" fillId="6" borderId="18" xfId="0" applyFont="1" applyFill="1" applyBorder="1"/>
    <xf numFmtId="0" fontId="8" fillId="6" borderId="14" xfId="0" applyFont="1" applyFill="1" applyBorder="1"/>
    <xf numFmtId="0" fontId="8" fillId="6" borderId="16" xfId="0" applyFont="1" applyFill="1" applyBorder="1"/>
    <xf numFmtId="0" fontId="6" fillId="6" borderId="15" xfId="0" applyFont="1" applyFill="1" applyBorder="1"/>
    <xf numFmtId="0" fontId="8" fillId="6" borderId="18" xfId="0" applyFont="1" applyFill="1" applyBorder="1"/>
    <xf numFmtId="1" fontId="6" fillId="6" borderId="16" xfId="0" applyNumberFormat="1" applyFont="1" applyFill="1" applyBorder="1"/>
    <xf numFmtId="1" fontId="8" fillId="6" borderId="16" xfId="0" applyNumberFormat="1" applyFont="1" applyFill="1" applyBorder="1"/>
    <xf numFmtId="0" fontId="6" fillId="6" borderId="19" xfId="0" applyFont="1" applyFill="1" applyBorder="1" applyAlignment="1">
      <alignment horizontal="center"/>
    </xf>
    <xf numFmtId="0" fontId="6" fillId="6" borderId="20" xfId="0" applyFont="1" applyFill="1" applyBorder="1" applyAlignment="1">
      <alignment wrapText="1"/>
    </xf>
    <xf numFmtId="0" fontId="6" fillId="6" borderId="19" xfId="0" applyFont="1" applyFill="1" applyBorder="1"/>
    <xf numFmtId="0" fontId="6" fillId="6" borderId="32" xfId="0" applyFont="1" applyFill="1" applyBorder="1"/>
    <xf numFmtId="0" fontId="6" fillId="6" borderId="22" xfId="0" applyFont="1" applyFill="1" applyBorder="1"/>
    <xf numFmtId="0" fontId="6" fillId="6" borderId="21" xfId="0" applyFont="1" applyFill="1" applyBorder="1"/>
    <xf numFmtId="0" fontId="8" fillId="6" borderId="19" xfId="0" applyFont="1" applyFill="1" applyBorder="1"/>
    <xf numFmtId="0" fontId="8" fillId="6" borderId="22" xfId="0" applyFont="1" applyFill="1" applyBorder="1"/>
    <xf numFmtId="0" fontId="6" fillId="6" borderId="20" xfId="0" applyFont="1" applyFill="1" applyBorder="1"/>
    <xf numFmtId="0" fontId="8" fillId="6" borderId="21" xfId="0" applyFont="1" applyFill="1" applyBorder="1"/>
    <xf numFmtId="0" fontId="8" fillId="6" borderId="4" xfId="0" applyFont="1" applyFill="1" applyBorder="1" applyAlignment="1">
      <alignment horizontal="center"/>
    </xf>
    <xf numFmtId="3" fontId="8" fillId="6" borderId="5" xfId="0" applyNumberFormat="1" applyFont="1" applyFill="1" applyBorder="1" applyAlignment="1">
      <alignment wrapText="1"/>
    </xf>
    <xf numFmtId="0" fontId="8" fillId="6" borderId="30" xfId="0" applyFont="1" applyFill="1" applyBorder="1"/>
    <xf numFmtId="0" fontId="8" fillId="6" borderId="9" xfId="0" applyFont="1" applyFill="1" applyBorder="1"/>
    <xf numFmtId="0" fontId="8" fillId="6" borderId="4" xfId="0" applyFont="1" applyFill="1" applyBorder="1"/>
    <xf numFmtId="1" fontId="8" fillId="6" borderId="23" xfId="0" applyNumberFormat="1" applyFont="1" applyFill="1" applyBorder="1"/>
    <xf numFmtId="0" fontId="8" fillId="6" borderId="23" xfId="0" applyFont="1" applyFill="1" applyBorder="1"/>
    <xf numFmtId="0" fontId="8" fillId="6" borderId="0" xfId="0" applyFont="1" applyFill="1"/>
    <xf numFmtId="0" fontId="8" fillId="6" borderId="6" xfId="0" applyFont="1" applyFill="1" applyBorder="1"/>
    <xf numFmtId="0" fontId="8" fillId="6" borderId="8" xfId="0" applyFont="1" applyFill="1" applyBorder="1"/>
    <xf numFmtId="0" fontId="8" fillId="6" borderId="7" xfId="0" applyFont="1" applyFill="1" applyBorder="1"/>
    <xf numFmtId="1" fontId="8" fillId="6" borderId="24" xfId="0" applyNumberFormat="1" applyFont="1" applyFill="1" applyBorder="1"/>
    <xf numFmtId="0" fontId="8" fillId="6" borderId="24" xfId="0" applyFont="1" applyFill="1" applyBorder="1"/>
    <xf numFmtId="0" fontId="8" fillId="6" borderId="6" xfId="0" applyFont="1" applyFill="1" applyBorder="1" applyAlignment="1">
      <alignment horizontal="center" wrapText="1"/>
    </xf>
    <xf numFmtId="0" fontId="8" fillId="6" borderId="8" xfId="0" applyFont="1" applyFill="1" applyBorder="1" applyAlignment="1">
      <alignment horizontal="center" wrapText="1"/>
    </xf>
    <xf numFmtId="0" fontId="8" fillId="6" borderId="7" xfId="0" applyFont="1" applyFill="1" applyBorder="1" applyAlignment="1">
      <alignment horizontal="center" wrapText="1"/>
    </xf>
    <xf numFmtId="0" fontId="8" fillId="6" borderId="25" xfId="0" applyFont="1" applyFill="1" applyBorder="1" applyAlignment="1">
      <alignment horizontal="center" wrapText="1"/>
    </xf>
    <xf numFmtId="0" fontId="6" fillId="6" borderId="45" xfId="0" applyFont="1" applyFill="1" applyBorder="1"/>
    <xf numFmtId="0" fontId="6" fillId="6" borderId="46" xfId="0" applyFont="1" applyFill="1" applyBorder="1"/>
    <xf numFmtId="0" fontId="6" fillId="6" borderId="47" xfId="0" applyFont="1" applyFill="1" applyBorder="1"/>
    <xf numFmtId="0" fontId="6" fillId="6" borderId="48" xfId="0" applyFont="1" applyFill="1" applyBorder="1"/>
    <xf numFmtId="0" fontId="8" fillId="6" borderId="35" xfId="0" applyFont="1" applyFill="1" applyBorder="1"/>
    <xf numFmtId="0" fontId="8" fillId="6" borderId="36" xfId="0" applyFont="1" applyFill="1" applyBorder="1"/>
    <xf numFmtId="0" fontId="8" fillId="6" borderId="37" xfId="0" applyFont="1" applyFill="1" applyBorder="1"/>
    <xf numFmtId="0" fontId="6" fillId="6" borderId="49" xfId="0" applyFont="1" applyFill="1" applyBorder="1"/>
    <xf numFmtId="0" fontId="6" fillId="6" borderId="50" xfId="0" applyFont="1" applyFill="1" applyBorder="1"/>
    <xf numFmtId="0" fontId="8" fillId="6" borderId="38" xfId="0" applyFont="1" applyFill="1" applyBorder="1"/>
    <xf numFmtId="0" fontId="8" fillId="6" borderId="34" xfId="0" applyFont="1" applyFill="1" applyBorder="1"/>
    <xf numFmtId="0" fontId="8" fillId="6" borderId="39" xfId="0" applyFont="1" applyFill="1" applyBorder="1"/>
    <xf numFmtId="0" fontId="6" fillId="6" borderId="51" xfId="0" applyFont="1" applyFill="1" applyBorder="1"/>
    <xf numFmtId="0" fontId="6" fillId="6" borderId="52" xfId="0" applyFont="1" applyFill="1" applyBorder="1"/>
    <xf numFmtId="0" fontId="8" fillId="6" borderId="40" xfId="0" applyFont="1" applyFill="1" applyBorder="1"/>
    <xf numFmtId="0" fontId="8" fillId="6" borderId="41" xfId="0" applyFont="1" applyFill="1" applyBorder="1"/>
    <xf numFmtId="0" fontId="8" fillId="6" borderId="42" xfId="0" applyFont="1" applyFill="1" applyBorder="1"/>
    <xf numFmtId="0" fontId="8" fillId="6" borderId="53" xfId="0" applyFont="1" applyFill="1" applyBorder="1"/>
    <xf numFmtId="0" fontId="8" fillId="6" borderId="54" xfId="0" applyFont="1" applyFill="1" applyBorder="1"/>
    <xf numFmtId="0" fontId="8" fillId="6" borderId="55" xfId="0" applyFont="1" applyFill="1" applyBorder="1"/>
    <xf numFmtId="0" fontId="8" fillId="6" borderId="56" xfId="0" applyFont="1" applyFill="1" applyBorder="1"/>
    <xf numFmtId="0" fontId="8" fillId="6" borderId="43" xfId="0" applyFont="1" applyFill="1" applyBorder="1"/>
    <xf numFmtId="1" fontId="8" fillId="6" borderId="33" xfId="0" applyNumberFormat="1" applyFont="1" applyFill="1" applyBorder="1"/>
    <xf numFmtId="0" fontId="8" fillId="6" borderId="44" xfId="0" applyFont="1" applyFill="1" applyBorder="1"/>
    <xf numFmtId="0" fontId="6" fillId="6" borderId="0" xfId="0" applyFont="1" applyFill="1" applyAlignment="1">
      <alignment horizontal="center"/>
    </xf>
    <xf numFmtId="0" fontId="6" fillId="7" borderId="0" xfId="0" applyFont="1" applyFill="1" applyAlignment="1">
      <alignment horizontal="left"/>
    </xf>
    <xf numFmtId="0" fontId="6" fillId="7" borderId="0" xfId="0" applyFont="1" applyFill="1"/>
    <xf numFmtId="0" fontId="7" fillId="7" borderId="0" xfId="0" applyFont="1" applyFill="1" applyAlignment="1">
      <alignment horizontal="left" vertical="center"/>
    </xf>
    <xf numFmtId="0" fontId="8" fillId="7" borderId="0" xfId="0" applyFont="1" applyFill="1" applyAlignment="1">
      <alignment horizontal="center" wrapText="1"/>
    </xf>
    <xf numFmtId="0" fontId="8" fillId="7" borderId="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center" wrapText="1"/>
    </xf>
    <xf numFmtId="0" fontId="8" fillId="7" borderId="1" xfId="0" applyFont="1" applyFill="1" applyBorder="1" applyAlignment="1">
      <alignment horizontal="center" wrapText="1"/>
    </xf>
    <xf numFmtId="0" fontId="8" fillId="7" borderId="62" xfId="0" applyFont="1" applyFill="1" applyBorder="1" applyAlignment="1">
      <alignment horizontal="center" wrapText="1"/>
    </xf>
    <xf numFmtId="166" fontId="8" fillId="7" borderId="6" xfId="0" applyNumberFormat="1" applyFont="1" applyFill="1" applyBorder="1" applyAlignment="1">
      <alignment horizontal="center" wrapText="1"/>
    </xf>
    <xf numFmtId="166" fontId="8" fillId="7" borderId="7" xfId="0" applyNumberFormat="1" applyFont="1" applyFill="1" applyBorder="1" applyAlignment="1">
      <alignment horizontal="center" wrapText="1"/>
    </xf>
    <xf numFmtId="166" fontId="8" fillId="7" borderId="63" xfId="0" applyNumberFormat="1" applyFont="1" applyFill="1" applyBorder="1" applyAlignment="1">
      <alignment horizontal="center" wrapText="1"/>
    </xf>
    <xf numFmtId="0" fontId="6" fillId="7" borderId="57" xfId="0" applyFont="1" applyFill="1" applyBorder="1" applyAlignment="1">
      <alignment horizontal="center"/>
    </xf>
    <xf numFmtId="0" fontId="6" fillId="7" borderId="64" xfId="0" applyFont="1" applyFill="1" applyBorder="1" applyAlignment="1">
      <alignment wrapText="1"/>
    </xf>
    <xf numFmtId="3" fontId="6" fillId="7" borderId="35" xfId="0" applyNumberFormat="1" applyFont="1" applyFill="1" applyBorder="1"/>
    <xf numFmtId="3" fontId="6" fillId="7" borderId="36" xfId="0" applyNumberFormat="1" applyFont="1" applyFill="1" applyBorder="1"/>
    <xf numFmtId="172" fontId="6" fillId="7" borderId="37" xfId="0" applyNumberFormat="1" applyFont="1" applyFill="1" applyBorder="1"/>
    <xf numFmtId="0" fontId="6" fillId="7" borderId="27" xfId="0" applyFont="1" applyFill="1" applyBorder="1" applyAlignment="1">
      <alignment horizontal="center"/>
    </xf>
    <xf numFmtId="0" fontId="6" fillId="7" borderId="65" xfId="0" applyFont="1" applyFill="1" applyBorder="1" applyAlignment="1">
      <alignment wrapText="1"/>
    </xf>
    <xf numFmtId="3" fontId="6" fillId="7" borderId="38" xfId="0" applyNumberFormat="1" applyFont="1" applyFill="1" applyBorder="1"/>
    <xf numFmtId="3" fontId="6" fillId="7" borderId="34" xfId="0" applyNumberFormat="1" applyFont="1" applyFill="1" applyBorder="1"/>
    <xf numFmtId="172" fontId="6" fillId="7" borderId="39" xfId="0" applyNumberFormat="1" applyFont="1" applyFill="1" applyBorder="1"/>
    <xf numFmtId="0" fontId="16" fillId="7" borderId="0" xfId="107" applyFont="1" applyFill="1" applyAlignment="1">
      <alignment horizontal="right"/>
    </xf>
    <xf numFmtId="0" fontId="6" fillId="7" borderId="58" xfId="0" applyFont="1" applyFill="1" applyBorder="1" applyAlignment="1">
      <alignment horizontal="center"/>
    </xf>
    <xf numFmtId="0" fontId="6" fillId="7" borderId="66" xfId="0" applyFont="1" applyFill="1" applyBorder="1" applyAlignment="1">
      <alignment wrapText="1"/>
    </xf>
    <xf numFmtId="3" fontId="6" fillId="7" borderId="40" xfId="0" applyNumberFormat="1" applyFont="1" applyFill="1" applyBorder="1"/>
    <xf numFmtId="3" fontId="6" fillId="7" borderId="41" xfId="0" applyNumberFormat="1" applyFont="1" applyFill="1" applyBorder="1"/>
    <xf numFmtId="172" fontId="6" fillId="7" borderId="42" xfId="0" applyNumberFormat="1" applyFont="1" applyFill="1" applyBorder="1"/>
    <xf numFmtId="0" fontId="8" fillId="7" borderId="35" xfId="0" applyFont="1" applyFill="1" applyBorder="1" applyAlignment="1">
      <alignment horizontal="center"/>
    </xf>
    <xf numFmtId="3" fontId="8" fillId="7" borderId="36" xfId="0" applyNumberFormat="1" applyFont="1" applyFill="1" applyBorder="1" applyAlignment="1">
      <alignment wrapText="1"/>
    </xf>
    <xf numFmtId="3" fontId="8" fillId="7" borderId="68" xfId="0" applyNumberFormat="1" applyFont="1" applyFill="1" applyBorder="1"/>
    <xf numFmtId="165" fontId="8" fillId="7" borderId="69" xfId="0" applyNumberFormat="1" applyFont="1" applyFill="1" applyBorder="1"/>
    <xf numFmtId="0" fontId="8" fillId="7" borderId="0" xfId="0" applyFont="1" applyFill="1"/>
    <xf numFmtId="0" fontId="8" fillId="7" borderId="70" xfId="0" applyFont="1" applyFill="1" applyBorder="1" applyAlignment="1">
      <alignment horizontal="center"/>
    </xf>
    <xf numFmtId="3" fontId="8" fillId="7" borderId="71" xfId="0" applyNumberFormat="1" applyFont="1" applyFill="1" applyBorder="1" applyAlignment="1">
      <alignment wrapText="1"/>
    </xf>
    <xf numFmtId="3" fontId="8" fillId="7" borderId="71" xfId="0" applyNumberFormat="1" applyFont="1" applyFill="1" applyBorder="1"/>
    <xf numFmtId="165" fontId="8" fillId="7" borderId="72" xfId="0" applyNumberFormat="1" applyFont="1" applyFill="1" applyBorder="1"/>
    <xf numFmtId="0" fontId="6" fillId="7" borderId="40" xfId="0" applyFont="1" applyFill="1" applyBorder="1" applyAlignment="1">
      <alignment horizontal="center"/>
    </xf>
    <xf numFmtId="3" fontId="6" fillId="7" borderId="41" xfId="0" applyNumberFormat="1" applyFont="1" applyFill="1" applyBorder="1" applyAlignment="1">
      <alignment wrapText="1"/>
    </xf>
    <xf numFmtId="165" fontId="6" fillId="7" borderId="42" xfId="0" applyNumberFormat="1" applyFont="1" applyFill="1" applyBorder="1"/>
    <xf numFmtId="3" fontId="6" fillId="7" borderId="36" xfId="0" applyNumberFormat="1" applyFont="1" applyFill="1" applyBorder="1" applyAlignment="1">
      <alignment wrapText="1"/>
    </xf>
    <xf numFmtId="165" fontId="6" fillId="7" borderId="37" xfId="0" applyNumberFormat="1" applyFont="1" applyFill="1" applyBorder="1"/>
    <xf numFmtId="0" fontId="8" fillId="7" borderId="38" xfId="0" applyFont="1" applyFill="1" applyBorder="1" applyAlignment="1">
      <alignment horizontal="center"/>
    </xf>
    <xf numFmtId="3" fontId="6" fillId="7" borderId="34" xfId="0" applyNumberFormat="1" applyFont="1" applyFill="1" applyBorder="1" applyAlignment="1">
      <alignment wrapText="1"/>
    </xf>
    <xf numFmtId="165" fontId="6" fillId="7" borderId="39" xfId="0" applyNumberFormat="1" applyFont="1" applyFill="1" applyBorder="1"/>
    <xf numFmtId="0" fontId="8" fillId="7" borderId="40" xfId="0" applyFont="1" applyFill="1" applyBorder="1" applyAlignment="1">
      <alignment horizontal="center"/>
    </xf>
    <xf numFmtId="0" fontId="8" fillId="7" borderId="67" xfId="0" applyFont="1" applyFill="1" applyBorder="1" applyAlignment="1">
      <alignment horizontal="center"/>
    </xf>
    <xf numFmtId="3" fontId="6" fillId="7" borderId="68" xfId="0" applyNumberFormat="1" applyFont="1" applyFill="1" applyBorder="1" applyAlignment="1">
      <alignment wrapText="1"/>
    </xf>
    <xf numFmtId="3" fontId="6" fillId="7" borderId="68" xfId="0" applyNumberFormat="1" applyFont="1" applyFill="1" applyBorder="1"/>
    <xf numFmtId="165" fontId="6" fillId="7" borderId="69" xfId="0" applyNumberFormat="1" applyFont="1" applyFill="1" applyBorder="1"/>
    <xf numFmtId="0" fontId="6" fillId="7" borderId="0" xfId="0" applyFont="1" applyFill="1" applyAlignment="1">
      <alignment horizontal="center"/>
    </xf>
    <xf numFmtId="0" fontId="6" fillId="0" borderId="34" xfId="0" applyFont="1" applyBorder="1"/>
    <xf numFmtId="0" fontId="6" fillId="0" borderId="38" xfId="0" applyFont="1" applyBorder="1"/>
    <xf numFmtId="0" fontId="6" fillId="0" borderId="39" xfId="0" applyFont="1" applyBorder="1"/>
    <xf numFmtId="0" fontId="6" fillId="0" borderId="40" xfId="0" applyFont="1" applyBorder="1"/>
    <xf numFmtId="0" fontId="6" fillId="0" borderId="41" xfId="0" applyFont="1" applyBorder="1"/>
    <xf numFmtId="0" fontId="6" fillId="0" borderId="42" xfId="0" applyFont="1" applyBorder="1"/>
    <xf numFmtId="0" fontId="8" fillId="0" borderId="36" xfId="0" applyFont="1" applyBorder="1"/>
    <xf numFmtId="0" fontId="8" fillId="0" borderId="37" xfId="0" applyFont="1" applyBorder="1"/>
    <xf numFmtId="3" fontId="8" fillId="0" borderId="82" xfId="0" applyNumberFormat="1" applyFont="1" applyBorder="1" applyAlignment="1">
      <alignment wrapText="1"/>
    </xf>
    <xf numFmtId="0" fontId="8" fillId="0" borderId="35" xfId="0" applyFont="1" applyBorder="1"/>
    <xf numFmtId="0" fontId="8" fillId="0" borderId="82" xfId="0" applyFont="1" applyBorder="1"/>
    <xf numFmtId="0" fontId="6" fillId="4" borderId="35" xfId="0" applyFont="1" applyFill="1" applyBorder="1"/>
    <xf numFmtId="0" fontId="6" fillId="4" borderId="36" xfId="0" applyFont="1" applyFill="1" applyBorder="1"/>
    <xf numFmtId="0" fontId="6" fillId="4" borderId="37" xfId="0" applyFont="1" applyFill="1" applyBorder="1"/>
    <xf numFmtId="0" fontId="6" fillId="4" borderId="29" xfId="0" applyFont="1" applyFill="1" applyBorder="1"/>
    <xf numFmtId="0" fontId="6" fillId="4" borderId="38" xfId="0" applyFont="1" applyFill="1" applyBorder="1"/>
    <xf numFmtId="0" fontId="6" fillId="4" borderId="34" xfId="0" applyFont="1" applyFill="1" applyBorder="1"/>
    <xf numFmtId="0" fontId="6" fillId="4" borderId="39" xfId="0" applyFont="1" applyFill="1" applyBorder="1"/>
    <xf numFmtId="0" fontId="6" fillId="4" borderId="17" xfId="0" applyFont="1" applyFill="1" applyBorder="1"/>
    <xf numFmtId="0" fontId="6" fillId="4" borderId="40" xfId="0" applyFont="1" applyFill="1" applyBorder="1"/>
    <xf numFmtId="0" fontId="6" fillId="4" borderId="41" xfId="0" applyFont="1" applyFill="1" applyBorder="1"/>
    <xf numFmtId="0" fontId="6" fillId="4" borderId="42" xfId="0" applyFont="1" applyFill="1" applyBorder="1"/>
    <xf numFmtId="0" fontId="6" fillId="4" borderId="73" xfId="0" applyFont="1" applyFill="1" applyBorder="1"/>
    <xf numFmtId="0" fontId="6" fillId="4" borderId="74" xfId="0" applyFont="1" applyFill="1" applyBorder="1"/>
    <xf numFmtId="0" fontId="6" fillId="4" borderId="75" xfId="0" applyFont="1" applyFill="1" applyBorder="1"/>
    <xf numFmtId="0" fontId="8" fillId="0" borderId="35" xfId="0" applyFont="1" applyBorder="1" applyAlignment="1">
      <alignment horizontal="center"/>
    </xf>
    <xf numFmtId="1" fontId="8" fillId="0" borderId="37" xfId="0" applyNumberFormat="1" applyFont="1" applyBorder="1"/>
    <xf numFmtId="0" fontId="8" fillId="0" borderId="38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3" fontId="8" fillId="0" borderId="84" xfId="0" applyNumberFormat="1" applyFont="1" applyBorder="1" applyAlignment="1">
      <alignment wrapText="1"/>
    </xf>
    <xf numFmtId="3" fontId="6" fillId="0" borderId="85" xfId="0" applyNumberFormat="1" applyFont="1" applyBorder="1" applyAlignment="1">
      <alignment wrapText="1"/>
    </xf>
    <xf numFmtId="1" fontId="6" fillId="0" borderId="39" xfId="0" applyNumberFormat="1" applyFont="1" applyBorder="1"/>
    <xf numFmtId="1" fontId="6" fillId="0" borderId="34" xfId="0" applyNumberFormat="1" applyFont="1" applyBorder="1"/>
    <xf numFmtId="3" fontId="6" fillId="0" borderId="86" xfId="0" applyNumberFormat="1" applyFont="1" applyBorder="1" applyAlignment="1">
      <alignment wrapText="1"/>
    </xf>
    <xf numFmtId="1" fontId="6" fillId="0" borderId="69" xfId="0" applyNumberFormat="1" applyFont="1" applyBorder="1"/>
    <xf numFmtId="0" fontId="6" fillId="4" borderId="76" xfId="0" applyFont="1" applyFill="1" applyBorder="1"/>
    <xf numFmtId="0" fontId="6" fillId="4" borderId="77" xfId="0" applyFont="1" applyFill="1" applyBorder="1"/>
    <xf numFmtId="0" fontId="6" fillId="4" borderId="78" xfId="0" applyFont="1" applyFill="1" applyBorder="1"/>
    <xf numFmtId="0" fontId="6" fillId="4" borderId="83" xfId="0" applyFont="1" applyFill="1" applyBorder="1"/>
    <xf numFmtId="3" fontId="8" fillId="0" borderId="87" xfId="0" applyNumberFormat="1" applyFont="1" applyBorder="1" applyAlignment="1">
      <alignment wrapText="1"/>
    </xf>
    <xf numFmtId="0" fontId="8" fillId="0" borderId="79" xfId="0" applyFont="1" applyBorder="1"/>
    <xf numFmtId="0" fontId="8" fillId="0" borderId="80" xfId="0" applyFont="1" applyBorder="1"/>
    <xf numFmtId="0" fontId="8" fillId="0" borderId="81" xfId="0" applyFont="1" applyBorder="1"/>
    <xf numFmtId="0" fontId="8" fillId="0" borderId="87" xfId="0" applyFont="1" applyBorder="1"/>
    <xf numFmtId="0" fontId="6" fillId="0" borderId="67" xfId="0" applyFont="1" applyBorder="1" applyAlignment="1">
      <alignment horizontal="center"/>
    </xf>
    <xf numFmtId="3" fontId="6" fillId="0" borderId="88" xfId="0" applyNumberFormat="1" applyFont="1" applyBorder="1" applyAlignment="1">
      <alignment wrapText="1"/>
    </xf>
    <xf numFmtId="3" fontId="6" fillId="0" borderId="67" xfId="0" applyNumberFormat="1" applyFont="1" applyBorder="1"/>
    <xf numFmtId="3" fontId="6" fillId="0" borderId="68" xfId="0" applyNumberFormat="1" applyFont="1" applyBorder="1"/>
    <xf numFmtId="3" fontId="16" fillId="0" borderId="0" xfId="0" applyNumberFormat="1" applyFont="1" applyAlignment="1">
      <alignment horizontal="right"/>
    </xf>
    <xf numFmtId="0" fontId="6" fillId="0" borderId="89" xfId="0" applyFont="1" applyBorder="1"/>
    <xf numFmtId="0" fontId="6" fillId="0" borderId="90" xfId="0" applyFont="1" applyBorder="1"/>
    <xf numFmtId="0" fontId="6" fillId="0" borderId="91" xfId="0" applyFont="1" applyBorder="1"/>
    <xf numFmtId="0" fontId="8" fillId="0" borderId="92" xfId="0" applyFont="1" applyBorder="1"/>
    <xf numFmtId="0" fontId="8" fillId="0" borderId="93" xfId="0" applyFont="1" applyBorder="1"/>
    <xf numFmtId="0" fontId="8" fillId="0" borderId="94" xfId="0" applyFont="1" applyBorder="1"/>
    <xf numFmtId="0" fontId="8" fillId="0" borderId="1" xfId="0" applyFont="1" applyBorder="1" applyAlignment="1">
      <alignment horizontal="center" wrapText="1"/>
    </xf>
    <xf numFmtId="166" fontId="8" fillId="0" borderId="8" xfId="0" applyNumberFormat="1" applyFont="1" applyBorder="1" applyAlignment="1">
      <alignment horizontal="center" wrapText="1"/>
    </xf>
    <xf numFmtId="0" fontId="8" fillId="0" borderId="87" xfId="0" applyFont="1" applyBorder="1" applyAlignment="1">
      <alignment horizontal="center" wrapText="1"/>
    </xf>
    <xf numFmtId="0" fontId="16" fillId="0" borderId="34" xfId="0" applyFont="1" applyBorder="1" applyAlignment="1" applyProtection="1">
      <alignment horizontal="right"/>
      <protection locked="0"/>
    </xf>
    <xf numFmtId="0" fontId="16" fillId="0" borderId="35" xfId="0" applyFont="1" applyBorder="1" applyAlignment="1" applyProtection="1">
      <alignment horizontal="right"/>
      <protection locked="0"/>
    </xf>
    <xf numFmtId="0" fontId="16" fillId="0" borderId="36" xfId="0" applyFont="1" applyBorder="1" applyAlignment="1" applyProtection="1">
      <alignment horizontal="right"/>
      <protection locked="0"/>
    </xf>
    <xf numFmtId="0" fontId="16" fillId="0" borderId="37" xfId="0" applyFont="1" applyBorder="1" applyAlignment="1" applyProtection="1">
      <alignment horizontal="right"/>
      <protection locked="0"/>
    </xf>
    <xf numFmtId="0" fontId="16" fillId="0" borderId="38" xfId="0" applyFont="1" applyBorder="1" applyAlignment="1" applyProtection="1">
      <alignment horizontal="right"/>
      <protection locked="0"/>
    </xf>
    <xf numFmtId="0" fontId="16" fillId="0" borderId="39" xfId="0" applyFont="1" applyBorder="1" applyAlignment="1" applyProtection="1">
      <alignment horizontal="right"/>
      <protection locked="0"/>
    </xf>
    <xf numFmtId="0" fontId="16" fillId="0" borderId="40" xfId="0" applyFont="1" applyBorder="1" applyAlignment="1" applyProtection="1">
      <alignment horizontal="right"/>
      <protection locked="0"/>
    </xf>
    <xf numFmtId="0" fontId="16" fillId="0" borderId="41" xfId="0" applyFont="1" applyBorder="1" applyAlignment="1" applyProtection="1">
      <alignment horizontal="right"/>
      <protection locked="0"/>
    </xf>
    <xf numFmtId="0" fontId="16" fillId="0" borderId="42" xfId="0" applyFont="1" applyBorder="1" applyAlignment="1" applyProtection="1">
      <alignment horizontal="right"/>
      <protection locked="0"/>
    </xf>
    <xf numFmtId="3" fontId="6" fillId="0" borderId="34" xfId="0" applyNumberFormat="1" applyFont="1" applyBorder="1" applyAlignment="1">
      <alignment wrapText="1"/>
    </xf>
    <xf numFmtId="0" fontId="6" fillId="0" borderId="38" xfId="0" applyFont="1" applyBorder="1" applyAlignment="1">
      <alignment horizontal="center"/>
    </xf>
    <xf numFmtId="3" fontId="8" fillId="0" borderId="68" xfId="0" applyNumberFormat="1" applyFont="1" applyBorder="1"/>
    <xf numFmtId="3" fontId="8" fillId="0" borderId="67" xfId="0" applyNumberFormat="1" applyFont="1" applyBorder="1"/>
    <xf numFmtId="3" fontId="16" fillId="0" borderId="95" xfId="0" applyNumberFormat="1" applyFont="1" applyBorder="1" applyAlignment="1">
      <alignment horizontal="right"/>
    </xf>
    <xf numFmtId="3" fontId="16" fillId="0" borderId="96" xfId="0" applyNumberFormat="1" applyFont="1" applyBorder="1" applyAlignment="1">
      <alignment horizontal="right"/>
    </xf>
    <xf numFmtId="3" fontId="16" fillId="0" borderId="97" xfId="0" applyNumberFormat="1" applyFont="1" applyBorder="1" applyAlignment="1">
      <alignment horizontal="right"/>
    </xf>
    <xf numFmtId="0" fontId="13" fillId="0" borderId="0" xfId="0" applyFont="1"/>
    <xf numFmtId="0" fontId="15" fillId="0" borderId="0" xfId="0" applyFont="1"/>
    <xf numFmtId="0" fontId="8" fillId="7" borderId="60" xfId="0" applyFont="1" applyFill="1" applyBorder="1" applyAlignment="1">
      <alignment horizontal="center"/>
    </xf>
    <xf numFmtId="0" fontId="8" fillId="7" borderId="61" xfId="0" applyFont="1" applyFill="1" applyBorder="1" applyAlignment="1">
      <alignment horizontal="center"/>
    </xf>
    <xf numFmtId="0" fontId="0" fillId="0" borderId="3" xfId="0" applyBorder="1"/>
    <xf numFmtId="0" fontId="8" fillId="0" borderId="3" xfId="0" applyFont="1" applyBorder="1" applyAlignment="1">
      <alignment horizontal="center"/>
    </xf>
    <xf numFmtId="0" fontId="0" fillId="0" borderId="25" xfId="0" applyBorder="1"/>
    <xf numFmtId="0" fontId="8" fillId="6" borderId="3" xfId="0" applyFont="1" applyFill="1" applyBorder="1" applyAlignment="1">
      <alignment horizontal="center"/>
    </xf>
    <xf numFmtId="0" fontId="13" fillId="0" borderId="0" xfId="152" applyFont="1"/>
    <xf numFmtId="0" fontId="13" fillId="8" borderId="0" xfId="152" applyFont="1" applyFill="1"/>
    <xf numFmtId="0" fontId="11" fillId="8" borderId="0" xfId="152" applyFont="1" applyFill="1" applyAlignment="1">
      <alignment horizontal="center"/>
    </xf>
    <xf numFmtId="0" fontId="14" fillId="0" borderId="0" xfId="153" applyFont="1"/>
    <xf numFmtId="3" fontId="14" fillId="0" borderId="0" xfId="153" applyNumberFormat="1" applyFont="1"/>
    <xf numFmtId="1" fontId="15" fillId="0" borderId="0" xfId="152" applyNumberFormat="1" applyFont="1" applyAlignment="1">
      <alignment horizontal="right" vertical="center"/>
    </xf>
    <xf numFmtId="3" fontId="15" fillId="0" borderId="0" xfId="11" applyNumberFormat="1" applyFont="1" applyBorder="1" applyAlignment="1">
      <alignment horizontal="right" vertical="center"/>
    </xf>
    <xf numFmtId="1" fontId="0" fillId="0" borderId="0" xfId="0" applyNumberFormat="1"/>
    <xf numFmtId="0" fontId="0" fillId="0" borderId="0" xfId="0" applyFont="1"/>
    <xf numFmtId="3" fontId="16" fillId="0" borderId="35" xfId="0" applyNumberFormat="1" applyFont="1" applyBorder="1" applyAlignment="1">
      <alignment horizontal="right"/>
    </xf>
    <xf numFmtId="3" fontId="16" fillId="0" borderId="37" xfId="0" applyNumberFormat="1" applyFont="1" applyBorder="1" applyAlignment="1">
      <alignment horizontal="right"/>
    </xf>
    <xf numFmtId="3" fontId="16" fillId="0" borderId="38" xfId="0" applyNumberFormat="1" applyFont="1" applyBorder="1" applyAlignment="1">
      <alignment horizontal="right"/>
    </xf>
    <xf numFmtId="3" fontId="16" fillId="0" borderId="39" xfId="0" applyNumberFormat="1" applyFont="1" applyBorder="1" applyAlignment="1">
      <alignment horizontal="right"/>
    </xf>
    <xf numFmtId="3" fontId="16" fillId="0" borderId="40" xfId="0" applyNumberFormat="1" applyFont="1" applyBorder="1" applyAlignment="1">
      <alignment horizontal="right"/>
    </xf>
    <xf numFmtId="3" fontId="16" fillId="0" borderId="42" xfId="0" applyNumberFormat="1" applyFont="1" applyBorder="1" applyAlignment="1">
      <alignment horizontal="right"/>
    </xf>
  </cellXfs>
  <cellStyles count="154">
    <cellStyle name="Hyperkobling 2" xfId="39" xr:uid="{00000000-0005-0000-0000-000000000000}"/>
    <cellStyle name="Komma" xfId="1" builtinId="3" customBuiltin="1"/>
    <cellStyle name="Komma 2" xfId="11" xr:uid="{00000000-0005-0000-0000-000002000000}"/>
    <cellStyle name="Komma 2 2" xfId="150" xr:uid="{00000000-0005-0000-0000-000003000000}"/>
    <cellStyle name="Komma 3" xfId="20" xr:uid="{00000000-0005-0000-0000-000004000000}"/>
    <cellStyle name="Normal" xfId="0" builtinId="0" customBuiltin="1"/>
    <cellStyle name="Normal 10" xfId="46" xr:uid="{00000000-0005-0000-0000-000006000000}"/>
    <cellStyle name="Normal 10 2" xfId="107" xr:uid="{00000000-0005-0000-0000-000007000000}"/>
    <cellStyle name="Normal 10 3" xfId="115" xr:uid="{00000000-0005-0000-0000-000008000000}"/>
    <cellStyle name="Normal 10 3 2" xfId="149" xr:uid="{00000000-0005-0000-0000-000009000000}"/>
    <cellStyle name="Normal 10 4" xfId="83" xr:uid="{00000000-0005-0000-0000-00000A000000}"/>
    <cellStyle name="Normal 11" xfId="13" xr:uid="{00000000-0005-0000-0000-00000B000000}"/>
    <cellStyle name="Normal 11 2" xfId="77" xr:uid="{00000000-0005-0000-0000-00000C000000}"/>
    <cellStyle name="Normal 12" xfId="53" xr:uid="{00000000-0005-0000-0000-00000D000000}"/>
    <cellStyle name="Normal 2" xfId="3" xr:uid="{00000000-0005-0000-0000-00000E000000}"/>
    <cellStyle name="Normal 2 2" xfId="40" xr:uid="{00000000-0005-0000-0000-00000F000000}"/>
    <cellStyle name="Normal 2 2 2" xfId="90" xr:uid="{00000000-0005-0000-0000-000010000000}"/>
    <cellStyle name="Normal 2 2 3" xfId="68" xr:uid="{00000000-0005-0000-0000-000011000000}"/>
    <cellStyle name="Normal 2 3" xfId="17" xr:uid="{00000000-0005-0000-0000-000012000000}"/>
    <cellStyle name="Normal 2 3 2" xfId="89" xr:uid="{00000000-0005-0000-0000-000013000000}"/>
    <cellStyle name="Normal 2 4" xfId="97" xr:uid="{00000000-0005-0000-0000-000014000000}"/>
    <cellStyle name="Normal 3" xfId="7" xr:uid="{00000000-0005-0000-0000-000015000000}"/>
    <cellStyle name="Normal 3 2" xfId="21" xr:uid="{00000000-0005-0000-0000-000016000000}"/>
    <cellStyle name="Normal 3 2 2" xfId="99" xr:uid="{00000000-0005-0000-0000-000017000000}"/>
    <cellStyle name="Normal 3 2 3" xfId="79" xr:uid="{00000000-0005-0000-0000-000018000000}"/>
    <cellStyle name="Normal 3 3" xfId="14" xr:uid="{00000000-0005-0000-0000-000019000000}"/>
    <cellStyle name="Normal 3 3 2" xfId="87" xr:uid="{00000000-0005-0000-0000-00001A000000}"/>
    <cellStyle name="Normal 3 4" xfId="96" xr:uid="{00000000-0005-0000-0000-00001B000000}"/>
    <cellStyle name="Normal 3 5" xfId="108" xr:uid="{00000000-0005-0000-0000-00001C000000}"/>
    <cellStyle name="Normal 3 5 2" xfId="142" xr:uid="{00000000-0005-0000-0000-00001D000000}"/>
    <cellStyle name="Normal 3 6" xfId="76" xr:uid="{00000000-0005-0000-0000-00001E000000}"/>
    <cellStyle name="Normal 4" xfId="9" xr:uid="{00000000-0005-0000-0000-00001F000000}"/>
    <cellStyle name="Normal 4 10" xfId="54" xr:uid="{00000000-0005-0000-0000-000020000000}"/>
    <cellStyle name="Normal 4 2" xfId="24" xr:uid="{00000000-0005-0000-0000-000021000000}"/>
    <cellStyle name="Normal 4 2 2" xfId="32" xr:uid="{00000000-0005-0000-0000-000022000000}"/>
    <cellStyle name="Normal 4 2 2 2" xfId="134" xr:uid="{00000000-0005-0000-0000-000023000000}"/>
    <cellStyle name="Normal 4 2 2 3" xfId="62" xr:uid="{00000000-0005-0000-0000-000024000000}"/>
    <cellStyle name="Normal 4 2 3" xfId="36" xr:uid="{00000000-0005-0000-0000-000025000000}"/>
    <cellStyle name="Normal 4 2 3 2" xfId="66" xr:uid="{00000000-0005-0000-0000-000026000000}"/>
    <cellStyle name="Normal 4 2 4" xfId="119" xr:uid="{00000000-0005-0000-0000-000027000000}"/>
    <cellStyle name="Normal 4 2 5" xfId="130" xr:uid="{00000000-0005-0000-0000-000028000000}"/>
    <cellStyle name="Normal 4 2 6" xfId="138" xr:uid="{00000000-0005-0000-0000-000029000000}"/>
    <cellStyle name="Normal 4 2 7" xfId="124" xr:uid="{00000000-0005-0000-0000-00002A000000}"/>
    <cellStyle name="Normal 4 2 8" xfId="56" xr:uid="{00000000-0005-0000-0000-00002B000000}"/>
    <cellStyle name="Normal 4 2_MAL2T-2014A.XLS" xfId="140" xr:uid="{00000000-0005-0000-0000-00002C000000}"/>
    <cellStyle name="Normal 4 3" xfId="27" xr:uid="{00000000-0005-0000-0000-00002D000000}"/>
    <cellStyle name="Normal 4 3 2" xfId="49" xr:uid="{00000000-0005-0000-0000-00002E000000}"/>
    <cellStyle name="Normal 4 3 2 2" xfId="132" xr:uid="{00000000-0005-0000-0000-00002F000000}"/>
    <cellStyle name="Normal 4 3 2 3" xfId="71" xr:uid="{00000000-0005-0000-0000-000030000000}"/>
    <cellStyle name="Normal 4 3 3" xfId="116" xr:uid="{00000000-0005-0000-0000-000031000000}"/>
    <cellStyle name="Normal 4 3 4" xfId="121" xr:uid="{00000000-0005-0000-0000-000032000000}"/>
    <cellStyle name="Normal 4 3 5" xfId="127" xr:uid="{00000000-0005-0000-0000-000033000000}"/>
    <cellStyle name="Normal 4 3 6" xfId="59" xr:uid="{00000000-0005-0000-0000-000034000000}"/>
    <cellStyle name="Normal 4 3_MAL2T-2014A.XLS" xfId="141" xr:uid="{00000000-0005-0000-0000-000035000000}"/>
    <cellStyle name="Normal 4 4" xfId="28" xr:uid="{00000000-0005-0000-0000-000036000000}"/>
    <cellStyle name="Normal 4 4 2" xfId="51" xr:uid="{00000000-0005-0000-0000-000037000000}"/>
    <cellStyle name="Normal 4 4 2 2" xfId="73" xr:uid="{00000000-0005-0000-0000-000038000000}"/>
    <cellStyle name="Normal 4 4 3" xfId="60" xr:uid="{00000000-0005-0000-0000-000039000000}"/>
    <cellStyle name="Normal 4 5" xfId="34" xr:uid="{00000000-0005-0000-0000-00003A000000}"/>
    <cellStyle name="Normal 4 5 2" xfId="64" xr:uid="{00000000-0005-0000-0000-00003B000000}"/>
    <cellStyle name="Normal 4 6" xfId="22" xr:uid="{00000000-0005-0000-0000-00003C000000}"/>
    <cellStyle name="Normal 4 6 2" xfId="117" xr:uid="{00000000-0005-0000-0000-00003D000000}"/>
    <cellStyle name="Normal 4 7" xfId="128" xr:uid="{00000000-0005-0000-0000-00003E000000}"/>
    <cellStyle name="Normal 4 8" xfId="136" xr:uid="{00000000-0005-0000-0000-00003F000000}"/>
    <cellStyle name="Normal 4 9" xfId="122" xr:uid="{00000000-0005-0000-0000-000040000000}"/>
    <cellStyle name="Normal 4_MAL1K-2014A.XLS" xfId="41" xr:uid="{00000000-0005-0000-0000-000041000000}"/>
    <cellStyle name="Normal 5" xfId="12" xr:uid="{00000000-0005-0000-0000-000042000000}"/>
    <cellStyle name="Normal 5 2" xfId="31" xr:uid="{00000000-0005-0000-0000-000043000000}"/>
    <cellStyle name="Normal 5 2 2" xfId="102" xr:uid="{00000000-0005-0000-0000-000044000000}"/>
    <cellStyle name="Normal 5 2 3" xfId="110" xr:uid="{00000000-0005-0000-0000-000045000000}"/>
    <cellStyle name="Normal 5 2 3 2" xfId="144" xr:uid="{00000000-0005-0000-0000-000046000000}"/>
    <cellStyle name="Normal 5 2 4" xfId="78" xr:uid="{00000000-0005-0000-0000-000047000000}"/>
    <cellStyle name="Normal 5 3" xfId="38" xr:uid="{00000000-0005-0000-0000-000048000000}"/>
    <cellStyle name="Normal 5 4" xfId="47" xr:uid="{00000000-0005-0000-0000-000049000000}"/>
    <cellStyle name="Normal 5 4 2" xfId="69" xr:uid="{00000000-0005-0000-0000-00004A000000}"/>
    <cellStyle name="Normal 5 5" xfId="18" xr:uid="{00000000-0005-0000-0000-00004B000000}"/>
    <cellStyle name="Normal 5 5 2" xfId="98" xr:uid="{00000000-0005-0000-0000-00004C000000}"/>
    <cellStyle name="Normal 5 6" xfId="109" xr:uid="{00000000-0005-0000-0000-00004D000000}"/>
    <cellStyle name="Normal 5 6 2" xfId="143" xr:uid="{00000000-0005-0000-0000-00004E000000}"/>
    <cellStyle name="Normal 6" xfId="42" xr:uid="{00000000-0005-0000-0000-00004F000000}"/>
    <cellStyle name="Normal 6 2" xfId="82" xr:uid="{00000000-0005-0000-0000-000050000000}"/>
    <cellStyle name="Normal 6 3" xfId="103" xr:uid="{00000000-0005-0000-0000-000051000000}"/>
    <cellStyle name="Normal 6 4" xfId="111" xr:uid="{00000000-0005-0000-0000-000052000000}"/>
    <cellStyle name="Normal 6 4 2" xfId="145" xr:uid="{00000000-0005-0000-0000-000053000000}"/>
    <cellStyle name="Normal 6 5" xfId="75" xr:uid="{00000000-0005-0000-0000-000054000000}"/>
    <cellStyle name="Normal 7" xfId="44" xr:uid="{00000000-0005-0000-0000-000055000000}"/>
    <cellStyle name="Normal 7 2" xfId="105" xr:uid="{00000000-0005-0000-0000-000056000000}"/>
    <cellStyle name="Normal 7 3" xfId="113" xr:uid="{00000000-0005-0000-0000-000057000000}"/>
    <cellStyle name="Normal 7 3 2" xfId="147" xr:uid="{00000000-0005-0000-0000-000058000000}"/>
    <cellStyle name="Normal 7 4" xfId="80" xr:uid="{00000000-0005-0000-0000-000059000000}"/>
    <cellStyle name="Normal 8" xfId="45" xr:uid="{00000000-0005-0000-0000-00005A000000}"/>
    <cellStyle name="Normal 8 2" xfId="95" xr:uid="{00000000-0005-0000-0000-00005B000000}"/>
    <cellStyle name="Normal 8 3" xfId="93" xr:uid="{00000000-0005-0000-0000-00005C000000}"/>
    <cellStyle name="Normal 8 4" xfId="106" xr:uid="{00000000-0005-0000-0000-00005D000000}"/>
    <cellStyle name="Normal 8 5" xfId="114" xr:uid="{00000000-0005-0000-0000-00005E000000}"/>
    <cellStyle name="Normal 8 5 2" xfId="148" xr:uid="{00000000-0005-0000-0000-00005F000000}"/>
    <cellStyle name="Normal 8 6" xfId="85" xr:uid="{00000000-0005-0000-0000-000060000000}"/>
    <cellStyle name="Normal 9" xfId="43" xr:uid="{00000000-0005-0000-0000-000061000000}"/>
    <cellStyle name="Normal 9 2" xfId="104" xr:uid="{00000000-0005-0000-0000-000062000000}"/>
    <cellStyle name="Normal 9 3" xfId="112" xr:uid="{00000000-0005-0000-0000-000063000000}"/>
    <cellStyle name="Normal 9 3 2" xfId="146" xr:uid="{00000000-0005-0000-0000-000064000000}"/>
    <cellStyle name="Normal 9 4" xfId="84" xr:uid="{00000000-0005-0000-0000-000065000000}"/>
    <cellStyle name="Normal_IN9828" xfId="152" xr:uid="{1F3F79D7-8802-4013-8911-4D2D24AAECEE}"/>
    <cellStyle name="Normal_SO02ny 2" xfId="153" xr:uid="{D2935AD7-1E6F-4E9B-81DF-D17D62DD3EA4}"/>
    <cellStyle name="Prosent" xfId="2" builtinId="5" customBuiltin="1"/>
    <cellStyle name="Prosent 13" xfId="151" xr:uid="{00000000-0005-0000-0000-000067000000}"/>
    <cellStyle name="Prosent 2" xfId="4" xr:uid="{00000000-0005-0000-0000-000068000000}"/>
    <cellStyle name="Prosent 2 2" xfId="25" xr:uid="{00000000-0005-0000-0000-000069000000}"/>
    <cellStyle name="Prosent 2 2 2" xfId="33" xr:uid="{00000000-0005-0000-0000-00006A000000}"/>
    <cellStyle name="Prosent 2 2 2 2" xfId="135" xr:uid="{00000000-0005-0000-0000-00006B000000}"/>
    <cellStyle name="Prosent 2 2 2 3" xfId="63" xr:uid="{00000000-0005-0000-0000-00006C000000}"/>
    <cellStyle name="Prosent 2 2 3" xfId="37" xr:uid="{00000000-0005-0000-0000-00006D000000}"/>
    <cellStyle name="Prosent 2 2 3 2" xfId="67" xr:uid="{00000000-0005-0000-0000-00006E000000}"/>
    <cellStyle name="Prosent 2 2 4" xfId="100" xr:uid="{00000000-0005-0000-0000-00006F000000}"/>
    <cellStyle name="Prosent 2 2 5" xfId="86" xr:uid="{00000000-0005-0000-0000-000070000000}"/>
    <cellStyle name="Prosent 2 2 5 2" xfId="131" xr:uid="{00000000-0005-0000-0000-000071000000}"/>
    <cellStyle name="Prosent 2 2 6" xfId="139" xr:uid="{00000000-0005-0000-0000-000072000000}"/>
    <cellStyle name="Prosent 2 2 7" xfId="125" xr:uid="{00000000-0005-0000-0000-000073000000}"/>
    <cellStyle name="Prosent 2 2 8" xfId="57" xr:uid="{00000000-0005-0000-0000-000074000000}"/>
    <cellStyle name="Prosent 2 3" xfId="26" xr:uid="{00000000-0005-0000-0000-000075000000}"/>
    <cellStyle name="Prosent 2 3 2" xfId="50" xr:uid="{00000000-0005-0000-0000-000076000000}"/>
    <cellStyle name="Prosent 2 3 2 2" xfId="133" xr:uid="{00000000-0005-0000-0000-000077000000}"/>
    <cellStyle name="Prosent 2 3 2 3" xfId="72" xr:uid="{00000000-0005-0000-0000-000078000000}"/>
    <cellStyle name="Prosent 2 3 3" xfId="101" xr:uid="{00000000-0005-0000-0000-000079000000}"/>
    <cellStyle name="Prosent 2 3 4" xfId="88" xr:uid="{00000000-0005-0000-0000-00007A000000}"/>
    <cellStyle name="Prosent 2 3 4 2" xfId="120" xr:uid="{00000000-0005-0000-0000-00007B000000}"/>
    <cellStyle name="Prosent 2 3 5" xfId="126" xr:uid="{00000000-0005-0000-0000-00007C000000}"/>
    <cellStyle name="Prosent 2 3 6" xfId="58" xr:uid="{00000000-0005-0000-0000-00007D000000}"/>
    <cellStyle name="Prosent 2 4" xfId="23" xr:uid="{00000000-0005-0000-0000-00007E000000}"/>
    <cellStyle name="Prosent 2 4 2" xfId="52" xr:uid="{00000000-0005-0000-0000-00007F000000}"/>
    <cellStyle name="Prosent 2 4 2 2" xfId="74" xr:uid="{00000000-0005-0000-0000-000080000000}"/>
    <cellStyle name="Prosent 2 4 3" xfId="55" xr:uid="{00000000-0005-0000-0000-000081000000}"/>
    <cellStyle name="Prosent 2 5" xfId="30" xr:uid="{00000000-0005-0000-0000-000082000000}"/>
    <cellStyle name="Prosent 2 5 2" xfId="35" xr:uid="{00000000-0005-0000-0000-000083000000}"/>
    <cellStyle name="Prosent 2 5 2 2" xfId="65" xr:uid="{00000000-0005-0000-0000-000084000000}"/>
    <cellStyle name="Prosent 2 6" xfId="16" xr:uid="{00000000-0005-0000-0000-000085000000}"/>
    <cellStyle name="Prosent 2 6 2" xfId="118" xr:uid="{00000000-0005-0000-0000-000086000000}"/>
    <cellStyle name="Prosent 2 7" xfId="129" xr:uid="{00000000-0005-0000-0000-000087000000}"/>
    <cellStyle name="Prosent 2 8" xfId="137" xr:uid="{00000000-0005-0000-0000-000088000000}"/>
    <cellStyle name="Prosent 2 9" xfId="123" xr:uid="{00000000-0005-0000-0000-000089000000}"/>
    <cellStyle name="Prosent 3" xfId="10" xr:uid="{00000000-0005-0000-0000-00008A000000}"/>
    <cellStyle name="Prosent 3 2" xfId="48" xr:uid="{00000000-0005-0000-0000-00008B000000}"/>
    <cellStyle name="Prosent 3 2 2" xfId="70" xr:uid="{00000000-0005-0000-0000-00008C000000}"/>
    <cellStyle name="Prosent 4" xfId="19" xr:uid="{00000000-0005-0000-0000-00008D000000}"/>
    <cellStyle name="Prosent 5" xfId="29" xr:uid="{00000000-0005-0000-0000-00008E000000}"/>
    <cellStyle name="Prosent 6" xfId="61" xr:uid="{00000000-0005-0000-0000-00008F000000}"/>
    <cellStyle name="Svein" xfId="5" xr:uid="{00000000-0005-0000-0000-000090000000}"/>
    <cellStyle name="Svein 2" xfId="15" xr:uid="{00000000-0005-0000-0000-000091000000}"/>
    <cellStyle name="Svein 3" xfId="91" xr:uid="{00000000-0005-0000-0000-000092000000}"/>
    <cellStyle name="Tusen[0]" xfId="6" xr:uid="{00000000-0005-0000-0000-000093000000}"/>
    <cellStyle name="Tusenskille 2" xfId="81" xr:uid="{00000000-0005-0000-0000-000094000000}"/>
    <cellStyle name="Tusenskille 2 2" xfId="94" xr:uid="{00000000-0005-0000-0000-000095000000}"/>
    <cellStyle name="Tusenskille 2 3" xfId="92" xr:uid="{00000000-0005-0000-0000-000096000000}"/>
    <cellStyle name="Tusenskille 3" xfId="8" xr:uid="{00000000-0005-0000-0000-00009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0" y="4124325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5" name="Text Box 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9" name="Text Box 3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0" name="Text Box 4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4" name="Text Box 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5" name="Text Box 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8" name="Text Box 3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9" name="Text Box 4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2" name="Text Box 3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33" name="Text Box 4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/>
      </xdr:nvSpPr>
      <xdr:spPr>
        <a:xfrm>
          <a:off x="0" y="42862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7" name="Text Box 3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8" name="Text Box 4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2" name="Text Box 3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3" name="Text Box 4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5" name="Text Box 3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6" name="Text Box 4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48" name="Text Box 3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49" name="Text Box 4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SpPr txBox="1">
          <a:spLocks noChangeArrowheads="1"/>
        </xdr:cNvSpPr>
      </xdr:nvSpPr>
      <xdr:spPr bwMode="auto">
        <a:xfrm>
          <a:off x="0" y="4772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51" name="Text Box 3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SpPr txBox="1">
          <a:spLocks noChangeArrowheads="1"/>
        </xdr:cNvSpPr>
      </xdr:nvSpPr>
      <xdr:spPr bwMode="auto">
        <a:xfrm>
          <a:off x="0" y="4772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52" name="Text Box 4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 txBox="1">
          <a:spLocks noChangeArrowheads="1"/>
        </xdr:cNvSpPr>
      </xdr:nvSpPr>
      <xdr:spPr bwMode="auto">
        <a:xfrm>
          <a:off x="0" y="47720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5" name="Text Box 3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56" name="Text Box 4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59" name="Text Box 2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60" name="Text Box 3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61" name="Text Box 4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65" name="Text Box 3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66" name="Text Box 4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69" name="Text Box 2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0" name="Text Box 3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1" name="Text Box 4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73" name="Text Box 2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74" name="Text Box 3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75" name="Text Box 4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7" name="Text Box 2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8" name="Text Box 3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79" name="Text Box 4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83" name="Text Box 3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84" name="Text Box 4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87" name="Text Box 2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88" name="Text Box 3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89" name="Text Box 4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91" name="Text Box 3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92" name="Text Box 4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93" name="Text Box 2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94" name="Text Box 3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95" name="Text Box 4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97" name="Text Box 3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98" name="Text Box 4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01" name="Text Box 3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02" name="Text Box 4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00000000-0008-0000-0400-000067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00000000-0008-0000-0400-000068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05" name="Text Box 2">
          <a:extLst>
            <a:ext uri="{FF2B5EF4-FFF2-40B4-BE49-F238E27FC236}">
              <a16:creationId xmlns:a16="http://schemas.microsoft.com/office/drawing/2014/main" id="{00000000-0008-0000-0400-000069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06" name="Text Box 3">
          <a:extLst>
            <a:ext uri="{FF2B5EF4-FFF2-40B4-BE49-F238E27FC236}">
              <a16:creationId xmlns:a16="http://schemas.microsoft.com/office/drawing/2014/main" id="{00000000-0008-0000-0400-00006A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07" name="Text Box 4">
          <a:extLst>
            <a:ext uri="{FF2B5EF4-FFF2-40B4-BE49-F238E27FC236}">
              <a16:creationId xmlns:a16="http://schemas.microsoft.com/office/drawing/2014/main" id="{00000000-0008-0000-0400-00006B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00000000-0008-0000-0400-00006C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00000000-0008-0000-0400-00006D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110" name="Text Box 3">
          <a:extLst>
            <a:ext uri="{FF2B5EF4-FFF2-40B4-BE49-F238E27FC236}">
              <a16:creationId xmlns:a16="http://schemas.microsoft.com/office/drawing/2014/main" id="{00000000-0008-0000-0400-00006E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111" name="Text Box 4">
          <a:extLst>
            <a:ext uri="{FF2B5EF4-FFF2-40B4-BE49-F238E27FC236}">
              <a16:creationId xmlns:a16="http://schemas.microsoft.com/office/drawing/2014/main" id="{00000000-0008-0000-0400-00006F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00000000-0008-0000-0400-000070000000}"/>
            </a:ext>
          </a:extLst>
        </xdr:cNvPr>
        <xdr:cNvSpPr/>
      </xdr:nvSpPr>
      <xdr:spPr>
        <a:xfrm>
          <a:off x="0" y="32385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00000000-0008-0000-0400-000071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14" name="Text Box 3">
          <a:extLst>
            <a:ext uri="{FF2B5EF4-FFF2-40B4-BE49-F238E27FC236}">
              <a16:creationId xmlns:a16="http://schemas.microsoft.com/office/drawing/2014/main" id="{00000000-0008-0000-0400-000072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15" name="Text Box 4">
          <a:extLst>
            <a:ext uri="{FF2B5EF4-FFF2-40B4-BE49-F238E27FC236}">
              <a16:creationId xmlns:a16="http://schemas.microsoft.com/office/drawing/2014/main" id="{00000000-0008-0000-0400-000073000000}"/>
            </a:ext>
          </a:extLst>
        </xdr:cNvPr>
        <xdr:cNvSpPr/>
      </xdr:nvSpPr>
      <xdr:spPr>
        <a:xfrm>
          <a:off x="0" y="44196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00000000-0008-0000-0400-000074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17" name="Text Box 1">
          <a:extLst>
            <a:ext uri="{FF2B5EF4-FFF2-40B4-BE49-F238E27FC236}">
              <a16:creationId xmlns:a16="http://schemas.microsoft.com/office/drawing/2014/main" id="{00000000-0008-0000-0400-000075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18" name="Text Box 2">
          <a:extLst>
            <a:ext uri="{FF2B5EF4-FFF2-40B4-BE49-F238E27FC236}">
              <a16:creationId xmlns:a16="http://schemas.microsoft.com/office/drawing/2014/main" id="{00000000-0008-0000-0400-000076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19" name="Text Box 3">
          <a:extLst>
            <a:ext uri="{FF2B5EF4-FFF2-40B4-BE49-F238E27FC236}">
              <a16:creationId xmlns:a16="http://schemas.microsoft.com/office/drawing/2014/main" id="{00000000-0008-0000-0400-000077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20" name="Text Box 4">
          <a:extLst>
            <a:ext uri="{FF2B5EF4-FFF2-40B4-BE49-F238E27FC236}">
              <a16:creationId xmlns:a16="http://schemas.microsoft.com/office/drawing/2014/main" id="{00000000-0008-0000-0400-000078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21" name="Text Box 1">
          <a:extLst>
            <a:ext uri="{FF2B5EF4-FFF2-40B4-BE49-F238E27FC236}">
              <a16:creationId xmlns:a16="http://schemas.microsoft.com/office/drawing/2014/main" id="{00000000-0008-0000-0400-000079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00000000-0008-0000-0400-00007A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00000000-0008-0000-0400-00007B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124" name="Text Box 3">
          <a:extLst>
            <a:ext uri="{FF2B5EF4-FFF2-40B4-BE49-F238E27FC236}">
              <a16:creationId xmlns:a16="http://schemas.microsoft.com/office/drawing/2014/main" id="{00000000-0008-0000-0400-00007C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125" name="Text Box 4">
          <a:extLst>
            <a:ext uri="{FF2B5EF4-FFF2-40B4-BE49-F238E27FC236}">
              <a16:creationId xmlns:a16="http://schemas.microsoft.com/office/drawing/2014/main" id="{00000000-0008-0000-0400-00007D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126" name="Text Box 2">
          <a:extLst>
            <a:ext uri="{FF2B5EF4-FFF2-40B4-BE49-F238E27FC236}">
              <a16:creationId xmlns:a16="http://schemas.microsoft.com/office/drawing/2014/main" id="{00000000-0008-0000-0400-00007E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127" name="Text Box 3">
          <a:extLst>
            <a:ext uri="{FF2B5EF4-FFF2-40B4-BE49-F238E27FC236}">
              <a16:creationId xmlns:a16="http://schemas.microsoft.com/office/drawing/2014/main" id="{00000000-0008-0000-0400-00007F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128" name="Text Box 4">
          <a:extLst>
            <a:ext uri="{FF2B5EF4-FFF2-40B4-BE49-F238E27FC236}">
              <a16:creationId xmlns:a16="http://schemas.microsoft.com/office/drawing/2014/main" id="{00000000-0008-0000-0400-000080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00000000-0008-0000-0400-000081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30" name="Text Box 3">
          <a:extLst>
            <a:ext uri="{FF2B5EF4-FFF2-40B4-BE49-F238E27FC236}">
              <a16:creationId xmlns:a16="http://schemas.microsoft.com/office/drawing/2014/main" id="{00000000-0008-0000-0400-000082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31" name="Text Box 4">
          <a:extLst>
            <a:ext uri="{FF2B5EF4-FFF2-40B4-BE49-F238E27FC236}">
              <a16:creationId xmlns:a16="http://schemas.microsoft.com/office/drawing/2014/main" id="{00000000-0008-0000-0400-000083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132" name="Text Box 2">
          <a:extLst>
            <a:ext uri="{FF2B5EF4-FFF2-40B4-BE49-F238E27FC236}">
              <a16:creationId xmlns:a16="http://schemas.microsoft.com/office/drawing/2014/main" id="{00000000-0008-0000-0400-000084000000}"/>
            </a:ext>
          </a:extLst>
        </xdr:cNvPr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133" name="Text Box 3">
          <a:extLst>
            <a:ext uri="{FF2B5EF4-FFF2-40B4-BE49-F238E27FC236}">
              <a16:creationId xmlns:a16="http://schemas.microsoft.com/office/drawing/2014/main" id="{00000000-0008-0000-0400-000085000000}"/>
            </a:ext>
          </a:extLst>
        </xdr:cNvPr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134" name="Text Box 4">
          <a:extLst>
            <a:ext uri="{FF2B5EF4-FFF2-40B4-BE49-F238E27FC236}">
              <a16:creationId xmlns:a16="http://schemas.microsoft.com/office/drawing/2014/main" id="{00000000-0008-0000-0400-000086000000}"/>
            </a:ext>
          </a:extLst>
        </xdr:cNvPr>
        <xdr:cNvSpPr txBox="1">
          <a:spLocks noChangeArrowheads="1"/>
        </xdr:cNvSpPr>
      </xdr:nvSpPr>
      <xdr:spPr bwMode="auto">
        <a:xfrm>
          <a:off x="0" y="49053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35" name="Text Box 1">
          <a:extLst>
            <a:ext uri="{FF2B5EF4-FFF2-40B4-BE49-F238E27FC236}">
              <a16:creationId xmlns:a16="http://schemas.microsoft.com/office/drawing/2014/main" id="{00000000-0008-0000-0400-000087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136" name="Text Box 2">
          <a:extLst>
            <a:ext uri="{FF2B5EF4-FFF2-40B4-BE49-F238E27FC236}">
              <a16:creationId xmlns:a16="http://schemas.microsoft.com/office/drawing/2014/main" id="{00000000-0008-0000-0400-000088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137" name="Text Box 3">
          <a:extLst>
            <a:ext uri="{FF2B5EF4-FFF2-40B4-BE49-F238E27FC236}">
              <a16:creationId xmlns:a16="http://schemas.microsoft.com/office/drawing/2014/main" id="{00000000-0008-0000-0400-000089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138" name="Text Box 4">
          <a:extLst>
            <a:ext uri="{FF2B5EF4-FFF2-40B4-BE49-F238E27FC236}">
              <a16:creationId xmlns:a16="http://schemas.microsoft.com/office/drawing/2014/main" id="{00000000-0008-0000-0400-00008A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00000000-0008-0000-0400-00008B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140" name="Text Box 3">
          <a:extLst>
            <a:ext uri="{FF2B5EF4-FFF2-40B4-BE49-F238E27FC236}">
              <a16:creationId xmlns:a16="http://schemas.microsoft.com/office/drawing/2014/main" id="{00000000-0008-0000-0400-00008C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141" name="Text Box 4">
          <a:extLst>
            <a:ext uri="{FF2B5EF4-FFF2-40B4-BE49-F238E27FC236}">
              <a16:creationId xmlns:a16="http://schemas.microsoft.com/office/drawing/2014/main" id="{00000000-0008-0000-0400-00008D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42" name="Text Box 2">
          <a:extLst>
            <a:ext uri="{FF2B5EF4-FFF2-40B4-BE49-F238E27FC236}">
              <a16:creationId xmlns:a16="http://schemas.microsoft.com/office/drawing/2014/main" id="{00000000-0008-0000-0400-00008E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43" name="Text Box 3">
          <a:extLst>
            <a:ext uri="{FF2B5EF4-FFF2-40B4-BE49-F238E27FC236}">
              <a16:creationId xmlns:a16="http://schemas.microsoft.com/office/drawing/2014/main" id="{00000000-0008-0000-0400-00008F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44" name="Text Box 4">
          <a:extLst>
            <a:ext uri="{FF2B5EF4-FFF2-40B4-BE49-F238E27FC236}">
              <a16:creationId xmlns:a16="http://schemas.microsoft.com/office/drawing/2014/main" id="{00000000-0008-0000-0400-000090000000}"/>
            </a:ext>
          </a:extLst>
        </xdr:cNvPr>
        <xdr:cNvSpPr txBox="1">
          <a:spLocks noChangeArrowheads="1"/>
        </xdr:cNvSpPr>
      </xdr:nvSpPr>
      <xdr:spPr bwMode="auto">
        <a:xfrm>
          <a:off x="0" y="4419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00000000-0008-0000-0400-000091000000}"/>
            </a:ext>
          </a:extLst>
        </xdr:cNvPr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46" name="Text Box 3">
          <a:extLst>
            <a:ext uri="{FF2B5EF4-FFF2-40B4-BE49-F238E27FC236}">
              <a16:creationId xmlns:a16="http://schemas.microsoft.com/office/drawing/2014/main" id="{00000000-0008-0000-0400-000092000000}"/>
            </a:ext>
          </a:extLst>
        </xdr:cNvPr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147" name="Text Box 4">
          <a:extLst>
            <a:ext uri="{FF2B5EF4-FFF2-40B4-BE49-F238E27FC236}">
              <a16:creationId xmlns:a16="http://schemas.microsoft.com/office/drawing/2014/main" id="{00000000-0008-0000-0400-000093000000}"/>
            </a:ext>
          </a:extLst>
        </xdr:cNvPr>
        <xdr:cNvSpPr txBox="1">
          <a:spLocks noChangeArrowheads="1"/>
        </xdr:cNvSpPr>
      </xdr:nvSpPr>
      <xdr:spPr bwMode="auto">
        <a:xfrm>
          <a:off x="0" y="458152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200" cy="200025"/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00000000-0008-0000-0400-000094000000}"/>
            </a:ext>
          </a:extLst>
        </xdr:cNvPr>
        <xdr:cNvSpPr txBox="1">
          <a:spLocks noChangeArrowheads="1"/>
        </xdr:cNvSpPr>
      </xdr:nvSpPr>
      <xdr:spPr bwMode="auto">
        <a:xfrm>
          <a:off x="0" y="3238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22</xdr:row>
      <xdr:rowOff>0</xdr:rowOff>
    </xdr:from>
    <xdr:ext cx="76200" cy="196850"/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00000000-0008-0000-0400-000095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22</xdr:row>
      <xdr:rowOff>0</xdr:rowOff>
    </xdr:from>
    <xdr:ext cx="76200" cy="196850"/>
    <xdr:sp macro="" textlink="">
      <xdr:nvSpPr>
        <xdr:cNvPr id="150" name="Text Box 3">
          <a:extLst>
            <a:ext uri="{FF2B5EF4-FFF2-40B4-BE49-F238E27FC236}">
              <a16:creationId xmlns:a16="http://schemas.microsoft.com/office/drawing/2014/main" id="{00000000-0008-0000-0400-000096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22</xdr:row>
      <xdr:rowOff>0</xdr:rowOff>
    </xdr:from>
    <xdr:ext cx="76200" cy="196850"/>
    <xdr:sp macro="" textlink="">
      <xdr:nvSpPr>
        <xdr:cNvPr id="151" name="Text Box 4">
          <a:extLst>
            <a:ext uri="{FF2B5EF4-FFF2-40B4-BE49-F238E27FC236}">
              <a16:creationId xmlns:a16="http://schemas.microsoft.com/office/drawing/2014/main" id="{00000000-0008-0000-0400-000097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22</xdr:row>
      <xdr:rowOff>0</xdr:rowOff>
    </xdr:from>
    <xdr:ext cx="76200" cy="196850"/>
    <xdr:sp macro="" textlink="">
      <xdr:nvSpPr>
        <xdr:cNvPr id="152" name="Text Box 2">
          <a:extLst>
            <a:ext uri="{FF2B5EF4-FFF2-40B4-BE49-F238E27FC236}">
              <a16:creationId xmlns:a16="http://schemas.microsoft.com/office/drawing/2014/main" id="{00000000-0008-0000-0400-000098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22</xdr:row>
      <xdr:rowOff>0</xdr:rowOff>
    </xdr:from>
    <xdr:ext cx="76200" cy="196850"/>
    <xdr:sp macro="" textlink="">
      <xdr:nvSpPr>
        <xdr:cNvPr id="153" name="Text Box 3">
          <a:extLst>
            <a:ext uri="{FF2B5EF4-FFF2-40B4-BE49-F238E27FC236}">
              <a16:creationId xmlns:a16="http://schemas.microsoft.com/office/drawing/2014/main" id="{00000000-0008-0000-0400-000099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22</xdr:row>
      <xdr:rowOff>0</xdr:rowOff>
    </xdr:from>
    <xdr:ext cx="76200" cy="196850"/>
    <xdr:sp macro="" textlink="">
      <xdr:nvSpPr>
        <xdr:cNvPr id="154" name="Text Box 4">
          <a:extLst>
            <a:ext uri="{FF2B5EF4-FFF2-40B4-BE49-F238E27FC236}">
              <a16:creationId xmlns:a16="http://schemas.microsoft.com/office/drawing/2014/main" id="{00000000-0008-0000-0400-00009A000000}"/>
            </a:ext>
          </a:extLst>
        </xdr:cNvPr>
        <xdr:cNvSpPr txBox="1">
          <a:spLocks noChangeArrowheads="1"/>
        </xdr:cNvSpPr>
      </xdr:nvSpPr>
      <xdr:spPr bwMode="auto">
        <a:xfrm>
          <a:off x="0" y="39624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200025"/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00000000-0008-0000-0400-00009B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200025"/>
    <xdr:sp macro="" textlink="">
      <xdr:nvSpPr>
        <xdr:cNvPr id="156" name="Text Box 3">
          <a:extLst>
            <a:ext uri="{FF2B5EF4-FFF2-40B4-BE49-F238E27FC236}">
              <a16:creationId xmlns:a16="http://schemas.microsoft.com/office/drawing/2014/main" id="{00000000-0008-0000-0400-00009C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23</xdr:row>
      <xdr:rowOff>0</xdr:rowOff>
    </xdr:from>
    <xdr:ext cx="76200" cy="200025"/>
    <xdr:sp macro="" textlink="">
      <xdr:nvSpPr>
        <xdr:cNvPr id="157" name="Text Box 4">
          <a:extLst>
            <a:ext uri="{FF2B5EF4-FFF2-40B4-BE49-F238E27FC236}">
              <a16:creationId xmlns:a16="http://schemas.microsoft.com/office/drawing/2014/main" id="{00000000-0008-0000-0400-00009D000000}"/>
            </a:ext>
          </a:extLst>
        </xdr:cNvPr>
        <xdr:cNvSpPr txBox="1">
          <a:spLocks noChangeArrowheads="1"/>
        </xdr:cNvSpPr>
      </xdr:nvSpPr>
      <xdr:spPr bwMode="auto">
        <a:xfrm>
          <a:off x="0" y="428625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76200" cy="200025"/>
    <xdr:sp macro="" textlink="">
      <xdr:nvSpPr>
        <xdr:cNvPr id="158" name="Text Box 2">
          <a:extLst>
            <a:ext uri="{FF2B5EF4-FFF2-40B4-BE49-F238E27FC236}">
              <a16:creationId xmlns:a16="http://schemas.microsoft.com/office/drawing/2014/main" id="{00000000-0008-0000-0400-00009E000000}"/>
            </a:ext>
          </a:extLst>
        </xdr:cNvPr>
        <xdr:cNvSpPr txBox="1">
          <a:spLocks noChangeArrowheads="1"/>
        </xdr:cNvSpPr>
      </xdr:nvSpPr>
      <xdr:spPr bwMode="auto">
        <a:xfrm>
          <a:off x="0" y="444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76200" cy="200025"/>
    <xdr:sp macro="" textlink="">
      <xdr:nvSpPr>
        <xdr:cNvPr id="159" name="Text Box 3">
          <a:extLst>
            <a:ext uri="{FF2B5EF4-FFF2-40B4-BE49-F238E27FC236}">
              <a16:creationId xmlns:a16="http://schemas.microsoft.com/office/drawing/2014/main" id="{00000000-0008-0000-0400-00009F000000}"/>
            </a:ext>
          </a:extLst>
        </xdr:cNvPr>
        <xdr:cNvSpPr txBox="1">
          <a:spLocks noChangeArrowheads="1"/>
        </xdr:cNvSpPr>
      </xdr:nvSpPr>
      <xdr:spPr bwMode="auto">
        <a:xfrm>
          <a:off x="0" y="444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24</xdr:row>
      <xdr:rowOff>0</xdr:rowOff>
    </xdr:from>
    <xdr:ext cx="76200" cy="200025"/>
    <xdr:sp macro="" textlink="">
      <xdr:nvSpPr>
        <xdr:cNvPr id="160" name="Text Box 4">
          <a:extLst>
            <a:ext uri="{FF2B5EF4-FFF2-40B4-BE49-F238E27FC236}">
              <a16:creationId xmlns:a16="http://schemas.microsoft.com/office/drawing/2014/main" id="{00000000-0008-0000-0400-0000A0000000}"/>
            </a:ext>
          </a:extLst>
        </xdr:cNvPr>
        <xdr:cNvSpPr txBox="1">
          <a:spLocks noChangeArrowheads="1"/>
        </xdr:cNvSpPr>
      </xdr:nvSpPr>
      <xdr:spPr bwMode="auto">
        <a:xfrm>
          <a:off x="0" y="44481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61" name="Text Box 1">
          <a:extLst>
            <a:ext uri="{FF2B5EF4-FFF2-40B4-BE49-F238E27FC236}">
              <a16:creationId xmlns:a16="http://schemas.microsoft.com/office/drawing/2014/main" id="{00000000-0008-0000-0400-0000A1000000}"/>
            </a:ext>
          </a:extLst>
        </xdr:cNvPr>
        <xdr:cNvSpPr/>
      </xdr:nvSpPr>
      <xdr:spPr>
        <a:xfrm>
          <a:off x="0" y="315686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62" name="Text Box 2">
          <a:extLst>
            <a:ext uri="{FF2B5EF4-FFF2-40B4-BE49-F238E27FC236}">
              <a16:creationId xmlns:a16="http://schemas.microsoft.com/office/drawing/2014/main" id="{00000000-0008-0000-0400-0000A2000000}"/>
            </a:ext>
          </a:extLst>
        </xdr:cNvPr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63" name="Text Box 3">
          <a:extLst>
            <a:ext uri="{FF2B5EF4-FFF2-40B4-BE49-F238E27FC236}">
              <a16:creationId xmlns:a16="http://schemas.microsoft.com/office/drawing/2014/main" id="{00000000-0008-0000-0400-0000A3000000}"/>
            </a:ext>
          </a:extLst>
        </xdr:cNvPr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64" name="Text Box 4">
          <a:extLst>
            <a:ext uri="{FF2B5EF4-FFF2-40B4-BE49-F238E27FC236}">
              <a16:creationId xmlns:a16="http://schemas.microsoft.com/office/drawing/2014/main" id="{00000000-0008-0000-0400-0000A4000000}"/>
            </a:ext>
          </a:extLst>
        </xdr:cNvPr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65" name="Text Box 1">
          <a:extLst>
            <a:ext uri="{FF2B5EF4-FFF2-40B4-BE49-F238E27FC236}">
              <a16:creationId xmlns:a16="http://schemas.microsoft.com/office/drawing/2014/main" id="{00000000-0008-0000-0400-0000A5000000}"/>
            </a:ext>
          </a:extLst>
        </xdr:cNvPr>
        <xdr:cNvSpPr/>
      </xdr:nvSpPr>
      <xdr:spPr>
        <a:xfrm>
          <a:off x="0" y="315686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66" name="Text Box 2">
          <a:extLst>
            <a:ext uri="{FF2B5EF4-FFF2-40B4-BE49-F238E27FC236}">
              <a16:creationId xmlns:a16="http://schemas.microsoft.com/office/drawing/2014/main" id="{00000000-0008-0000-0400-0000A6000000}"/>
            </a:ext>
          </a:extLst>
        </xdr:cNvPr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67" name="Text Box 3">
          <a:extLst>
            <a:ext uri="{FF2B5EF4-FFF2-40B4-BE49-F238E27FC236}">
              <a16:creationId xmlns:a16="http://schemas.microsoft.com/office/drawing/2014/main" id="{00000000-0008-0000-0400-0000A7000000}"/>
            </a:ext>
          </a:extLst>
        </xdr:cNvPr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68" name="Text Box 4">
          <a:extLst>
            <a:ext uri="{FF2B5EF4-FFF2-40B4-BE49-F238E27FC236}">
              <a16:creationId xmlns:a16="http://schemas.microsoft.com/office/drawing/2014/main" id="{00000000-0008-0000-0400-0000A8000000}"/>
            </a:ext>
          </a:extLst>
        </xdr:cNvPr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00000000-0008-0000-0400-0000A900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70" name="Text Box 1">
          <a:extLst>
            <a:ext uri="{FF2B5EF4-FFF2-40B4-BE49-F238E27FC236}">
              <a16:creationId xmlns:a16="http://schemas.microsoft.com/office/drawing/2014/main" id="{00000000-0008-0000-0400-0000AA000000}"/>
            </a:ext>
          </a:extLst>
        </xdr:cNvPr>
        <xdr:cNvSpPr/>
      </xdr:nvSpPr>
      <xdr:spPr>
        <a:xfrm>
          <a:off x="0" y="315686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71" name="Text Box 2">
          <a:extLst>
            <a:ext uri="{FF2B5EF4-FFF2-40B4-BE49-F238E27FC236}">
              <a16:creationId xmlns:a16="http://schemas.microsoft.com/office/drawing/2014/main" id="{00000000-0008-0000-0400-0000AB000000}"/>
            </a:ext>
          </a:extLst>
        </xdr:cNvPr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72" name="Text Box 3">
          <a:extLst>
            <a:ext uri="{FF2B5EF4-FFF2-40B4-BE49-F238E27FC236}">
              <a16:creationId xmlns:a16="http://schemas.microsoft.com/office/drawing/2014/main" id="{00000000-0008-0000-0400-0000AC000000}"/>
            </a:ext>
          </a:extLst>
        </xdr:cNvPr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73" name="Text Box 4">
          <a:extLst>
            <a:ext uri="{FF2B5EF4-FFF2-40B4-BE49-F238E27FC236}">
              <a16:creationId xmlns:a16="http://schemas.microsoft.com/office/drawing/2014/main" id="{00000000-0008-0000-0400-0000AD000000}"/>
            </a:ext>
          </a:extLst>
        </xdr:cNvPr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74" name="Text Box 1">
          <a:extLst>
            <a:ext uri="{FF2B5EF4-FFF2-40B4-BE49-F238E27FC236}">
              <a16:creationId xmlns:a16="http://schemas.microsoft.com/office/drawing/2014/main" id="{00000000-0008-0000-0400-0000AE00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id="{00000000-0008-0000-0400-0000AF000000}"/>
            </a:ext>
          </a:extLst>
        </xdr:cNvPr>
        <xdr:cNvSpPr/>
      </xdr:nvSpPr>
      <xdr:spPr>
        <a:xfrm>
          <a:off x="0" y="315686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76" name="Text Box 2">
          <a:extLst>
            <a:ext uri="{FF2B5EF4-FFF2-40B4-BE49-F238E27FC236}">
              <a16:creationId xmlns:a16="http://schemas.microsoft.com/office/drawing/2014/main" id="{00000000-0008-0000-0400-0000B0000000}"/>
            </a:ext>
          </a:extLst>
        </xdr:cNvPr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77" name="Text Box 3">
          <a:extLst>
            <a:ext uri="{FF2B5EF4-FFF2-40B4-BE49-F238E27FC236}">
              <a16:creationId xmlns:a16="http://schemas.microsoft.com/office/drawing/2014/main" id="{00000000-0008-0000-0400-0000B1000000}"/>
            </a:ext>
          </a:extLst>
        </xdr:cNvPr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78" name="Text Box 4">
          <a:extLst>
            <a:ext uri="{FF2B5EF4-FFF2-40B4-BE49-F238E27FC236}">
              <a16:creationId xmlns:a16="http://schemas.microsoft.com/office/drawing/2014/main" id="{00000000-0008-0000-0400-0000B2000000}"/>
            </a:ext>
          </a:extLst>
        </xdr:cNvPr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79" name="Text Box 1">
          <a:extLst>
            <a:ext uri="{FF2B5EF4-FFF2-40B4-BE49-F238E27FC236}">
              <a16:creationId xmlns:a16="http://schemas.microsoft.com/office/drawing/2014/main" id="{00000000-0008-0000-0400-0000B300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180" name="Text Box 2">
          <a:extLst>
            <a:ext uri="{FF2B5EF4-FFF2-40B4-BE49-F238E27FC236}">
              <a16:creationId xmlns:a16="http://schemas.microsoft.com/office/drawing/2014/main" id="{00000000-0008-0000-0400-0000B400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2530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181" name="Text Box 3">
          <a:extLst>
            <a:ext uri="{FF2B5EF4-FFF2-40B4-BE49-F238E27FC236}">
              <a16:creationId xmlns:a16="http://schemas.microsoft.com/office/drawing/2014/main" id="{00000000-0008-0000-0400-0000B500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2530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182" name="Text Box 4">
          <a:extLst>
            <a:ext uri="{FF2B5EF4-FFF2-40B4-BE49-F238E27FC236}">
              <a16:creationId xmlns:a16="http://schemas.microsoft.com/office/drawing/2014/main" id="{00000000-0008-0000-0400-0000B600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2530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id="{00000000-0008-0000-0400-0000B7000000}"/>
            </a:ext>
          </a:extLst>
        </xdr:cNvPr>
        <xdr:cNvSpPr/>
      </xdr:nvSpPr>
      <xdr:spPr>
        <a:xfrm>
          <a:off x="0" y="315686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84" name="Text Box 2">
          <a:extLst>
            <a:ext uri="{FF2B5EF4-FFF2-40B4-BE49-F238E27FC236}">
              <a16:creationId xmlns:a16="http://schemas.microsoft.com/office/drawing/2014/main" id="{00000000-0008-0000-0400-0000B8000000}"/>
            </a:ext>
          </a:extLst>
        </xdr:cNvPr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85" name="Text Box 3">
          <a:extLst>
            <a:ext uri="{FF2B5EF4-FFF2-40B4-BE49-F238E27FC236}">
              <a16:creationId xmlns:a16="http://schemas.microsoft.com/office/drawing/2014/main" id="{00000000-0008-0000-0400-0000B9000000}"/>
            </a:ext>
          </a:extLst>
        </xdr:cNvPr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86" name="Text Box 4">
          <a:extLst>
            <a:ext uri="{FF2B5EF4-FFF2-40B4-BE49-F238E27FC236}">
              <a16:creationId xmlns:a16="http://schemas.microsoft.com/office/drawing/2014/main" id="{00000000-0008-0000-0400-0000BA000000}"/>
            </a:ext>
          </a:extLst>
        </xdr:cNvPr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00000000-0008-0000-0400-0000BB00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88" name="Text Box 1">
          <a:extLst>
            <a:ext uri="{FF2B5EF4-FFF2-40B4-BE49-F238E27FC236}">
              <a16:creationId xmlns:a16="http://schemas.microsoft.com/office/drawing/2014/main" id="{00000000-0008-0000-0400-0000BC00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89" name="Text Box 2">
          <a:extLst>
            <a:ext uri="{FF2B5EF4-FFF2-40B4-BE49-F238E27FC236}">
              <a16:creationId xmlns:a16="http://schemas.microsoft.com/office/drawing/2014/main" id="{00000000-0008-0000-0400-0000BD00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90" name="Text Box 3">
          <a:extLst>
            <a:ext uri="{FF2B5EF4-FFF2-40B4-BE49-F238E27FC236}">
              <a16:creationId xmlns:a16="http://schemas.microsoft.com/office/drawing/2014/main" id="{00000000-0008-0000-0400-0000BE00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191" name="Text Box 4">
          <a:extLst>
            <a:ext uri="{FF2B5EF4-FFF2-40B4-BE49-F238E27FC236}">
              <a16:creationId xmlns:a16="http://schemas.microsoft.com/office/drawing/2014/main" id="{00000000-0008-0000-0400-0000BF00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92" name="Text Box 1">
          <a:extLst>
            <a:ext uri="{FF2B5EF4-FFF2-40B4-BE49-F238E27FC236}">
              <a16:creationId xmlns:a16="http://schemas.microsoft.com/office/drawing/2014/main" id="{00000000-0008-0000-0400-0000C000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00000000-0008-0000-0400-0000C1000000}"/>
            </a:ext>
          </a:extLst>
        </xdr:cNvPr>
        <xdr:cNvSpPr/>
      </xdr:nvSpPr>
      <xdr:spPr>
        <a:xfrm>
          <a:off x="0" y="315686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94" name="Text Box 2">
          <a:extLst>
            <a:ext uri="{FF2B5EF4-FFF2-40B4-BE49-F238E27FC236}">
              <a16:creationId xmlns:a16="http://schemas.microsoft.com/office/drawing/2014/main" id="{00000000-0008-0000-0400-0000C2000000}"/>
            </a:ext>
          </a:extLst>
        </xdr:cNvPr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95" name="Text Box 3">
          <a:extLst>
            <a:ext uri="{FF2B5EF4-FFF2-40B4-BE49-F238E27FC236}">
              <a16:creationId xmlns:a16="http://schemas.microsoft.com/office/drawing/2014/main" id="{00000000-0008-0000-0400-0000C3000000}"/>
            </a:ext>
          </a:extLst>
        </xdr:cNvPr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96" name="Text Box 4">
          <a:extLst>
            <a:ext uri="{FF2B5EF4-FFF2-40B4-BE49-F238E27FC236}">
              <a16:creationId xmlns:a16="http://schemas.microsoft.com/office/drawing/2014/main" id="{00000000-0008-0000-0400-0000C4000000}"/>
            </a:ext>
          </a:extLst>
        </xdr:cNvPr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00000000-0008-0000-0400-0000C500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198" name="Text Box 1">
          <a:extLst>
            <a:ext uri="{FF2B5EF4-FFF2-40B4-BE49-F238E27FC236}">
              <a16:creationId xmlns:a16="http://schemas.microsoft.com/office/drawing/2014/main" id="{00000000-0008-0000-0400-0000C6000000}"/>
            </a:ext>
          </a:extLst>
        </xdr:cNvPr>
        <xdr:cNvSpPr/>
      </xdr:nvSpPr>
      <xdr:spPr>
        <a:xfrm>
          <a:off x="0" y="315686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199" name="Text Box 2">
          <a:extLst>
            <a:ext uri="{FF2B5EF4-FFF2-40B4-BE49-F238E27FC236}">
              <a16:creationId xmlns:a16="http://schemas.microsoft.com/office/drawing/2014/main" id="{00000000-0008-0000-0400-0000C7000000}"/>
            </a:ext>
          </a:extLst>
        </xdr:cNvPr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00" name="Text Box 3">
          <a:extLst>
            <a:ext uri="{FF2B5EF4-FFF2-40B4-BE49-F238E27FC236}">
              <a16:creationId xmlns:a16="http://schemas.microsoft.com/office/drawing/2014/main" id="{00000000-0008-0000-0400-0000C8000000}"/>
            </a:ext>
          </a:extLst>
        </xdr:cNvPr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01" name="Text Box 4">
          <a:extLst>
            <a:ext uri="{FF2B5EF4-FFF2-40B4-BE49-F238E27FC236}">
              <a16:creationId xmlns:a16="http://schemas.microsoft.com/office/drawing/2014/main" id="{00000000-0008-0000-0400-0000C9000000}"/>
            </a:ext>
          </a:extLst>
        </xdr:cNvPr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02" name="Text Box 1">
          <a:extLst>
            <a:ext uri="{FF2B5EF4-FFF2-40B4-BE49-F238E27FC236}">
              <a16:creationId xmlns:a16="http://schemas.microsoft.com/office/drawing/2014/main" id="{00000000-0008-0000-0400-0000CA00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03" name="Text Box 2">
          <a:extLst>
            <a:ext uri="{FF2B5EF4-FFF2-40B4-BE49-F238E27FC236}">
              <a16:creationId xmlns:a16="http://schemas.microsoft.com/office/drawing/2014/main" id="{00000000-0008-0000-0400-0000CB00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2530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04" name="Text Box 3">
          <a:extLst>
            <a:ext uri="{FF2B5EF4-FFF2-40B4-BE49-F238E27FC236}">
              <a16:creationId xmlns:a16="http://schemas.microsoft.com/office/drawing/2014/main" id="{00000000-0008-0000-0400-0000CC00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2530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05" name="Text Box 4">
          <a:extLst>
            <a:ext uri="{FF2B5EF4-FFF2-40B4-BE49-F238E27FC236}">
              <a16:creationId xmlns:a16="http://schemas.microsoft.com/office/drawing/2014/main" id="{00000000-0008-0000-0400-0000CD00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2530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06" name="Text Box 1">
          <a:extLst>
            <a:ext uri="{FF2B5EF4-FFF2-40B4-BE49-F238E27FC236}">
              <a16:creationId xmlns:a16="http://schemas.microsoft.com/office/drawing/2014/main" id="{00000000-0008-0000-0400-0000CE000000}"/>
            </a:ext>
          </a:extLst>
        </xdr:cNvPr>
        <xdr:cNvSpPr/>
      </xdr:nvSpPr>
      <xdr:spPr>
        <a:xfrm>
          <a:off x="0" y="315686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07" name="Text Box 2">
          <a:extLst>
            <a:ext uri="{FF2B5EF4-FFF2-40B4-BE49-F238E27FC236}">
              <a16:creationId xmlns:a16="http://schemas.microsoft.com/office/drawing/2014/main" id="{00000000-0008-0000-0400-0000CF000000}"/>
            </a:ext>
          </a:extLst>
        </xdr:cNvPr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08" name="Text Box 3">
          <a:extLst>
            <a:ext uri="{FF2B5EF4-FFF2-40B4-BE49-F238E27FC236}">
              <a16:creationId xmlns:a16="http://schemas.microsoft.com/office/drawing/2014/main" id="{00000000-0008-0000-0400-0000D0000000}"/>
            </a:ext>
          </a:extLst>
        </xdr:cNvPr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09" name="Text Box 4">
          <a:extLst>
            <a:ext uri="{FF2B5EF4-FFF2-40B4-BE49-F238E27FC236}">
              <a16:creationId xmlns:a16="http://schemas.microsoft.com/office/drawing/2014/main" id="{00000000-0008-0000-0400-0000D1000000}"/>
            </a:ext>
          </a:extLst>
        </xdr:cNvPr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10" name="Text Box 1">
          <a:extLst>
            <a:ext uri="{FF2B5EF4-FFF2-40B4-BE49-F238E27FC236}">
              <a16:creationId xmlns:a16="http://schemas.microsoft.com/office/drawing/2014/main" id="{00000000-0008-0000-0400-0000D200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11" name="Text Box 1">
          <a:extLst>
            <a:ext uri="{FF2B5EF4-FFF2-40B4-BE49-F238E27FC236}">
              <a16:creationId xmlns:a16="http://schemas.microsoft.com/office/drawing/2014/main" id="{00000000-0008-0000-0400-0000D300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00000000-0008-0000-0400-0000D400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13" name="Text Box 3">
          <a:extLst>
            <a:ext uri="{FF2B5EF4-FFF2-40B4-BE49-F238E27FC236}">
              <a16:creationId xmlns:a16="http://schemas.microsoft.com/office/drawing/2014/main" id="{00000000-0008-0000-0400-0000D500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14" name="Text Box 4">
          <a:extLst>
            <a:ext uri="{FF2B5EF4-FFF2-40B4-BE49-F238E27FC236}">
              <a16:creationId xmlns:a16="http://schemas.microsoft.com/office/drawing/2014/main" id="{00000000-0008-0000-0400-0000D600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15" name="Text Box 1">
          <a:extLst>
            <a:ext uri="{FF2B5EF4-FFF2-40B4-BE49-F238E27FC236}">
              <a16:creationId xmlns:a16="http://schemas.microsoft.com/office/drawing/2014/main" id="{00000000-0008-0000-0400-0000D700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16" name="Text Box 1">
          <a:extLst>
            <a:ext uri="{FF2B5EF4-FFF2-40B4-BE49-F238E27FC236}">
              <a16:creationId xmlns:a16="http://schemas.microsoft.com/office/drawing/2014/main" id="{00000000-0008-0000-0400-0000D800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17" name="Text Box 2">
          <a:extLst>
            <a:ext uri="{FF2B5EF4-FFF2-40B4-BE49-F238E27FC236}">
              <a16:creationId xmlns:a16="http://schemas.microsoft.com/office/drawing/2014/main" id="{00000000-0008-0000-0400-0000D9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18" name="Text Box 3">
          <a:extLst>
            <a:ext uri="{FF2B5EF4-FFF2-40B4-BE49-F238E27FC236}">
              <a16:creationId xmlns:a16="http://schemas.microsoft.com/office/drawing/2014/main" id="{00000000-0008-0000-0400-0000DA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19" name="Text Box 4">
          <a:extLst>
            <a:ext uri="{FF2B5EF4-FFF2-40B4-BE49-F238E27FC236}">
              <a16:creationId xmlns:a16="http://schemas.microsoft.com/office/drawing/2014/main" id="{00000000-0008-0000-0400-0000DB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00000000-0008-0000-0400-0000DC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21" name="Text Box 3">
          <a:extLst>
            <a:ext uri="{FF2B5EF4-FFF2-40B4-BE49-F238E27FC236}">
              <a16:creationId xmlns:a16="http://schemas.microsoft.com/office/drawing/2014/main" id="{00000000-0008-0000-0400-0000DD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22" name="Text Box 4">
          <a:extLst>
            <a:ext uri="{FF2B5EF4-FFF2-40B4-BE49-F238E27FC236}">
              <a16:creationId xmlns:a16="http://schemas.microsoft.com/office/drawing/2014/main" id="{00000000-0008-0000-0400-0000DE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23" name="Text Box 2">
          <a:extLst>
            <a:ext uri="{FF2B5EF4-FFF2-40B4-BE49-F238E27FC236}">
              <a16:creationId xmlns:a16="http://schemas.microsoft.com/office/drawing/2014/main" id="{00000000-0008-0000-0400-0000DF00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24" name="Text Box 3">
          <a:extLst>
            <a:ext uri="{FF2B5EF4-FFF2-40B4-BE49-F238E27FC236}">
              <a16:creationId xmlns:a16="http://schemas.microsoft.com/office/drawing/2014/main" id="{00000000-0008-0000-0400-0000E000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25" name="Text Box 4">
          <a:extLst>
            <a:ext uri="{FF2B5EF4-FFF2-40B4-BE49-F238E27FC236}">
              <a16:creationId xmlns:a16="http://schemas.microsoft.com/office/drawing/2014/main" id="{00000000-0008-0000-0400-0000E100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226" name="Text Box 2">
          <a:extLst>
            <a:ext uri="{FF2B5EF4-FFF2-40B4-BE49-F238E27FC236}">
              <a16:creationId xmlns:a16="http://schemas.microsoft.com/office/drawing/2014/main" id="{00000000-0008-0000-0400-0000E2000000}"/>
            </a:ext>
          </a:extLst>
        </xdr:cNvPr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227" name="Text Box 3">
          <a:extLst>
            <a:ext uri="{FF2B5EF4-FFF2-40B4-BE49-F238E27FC236}">
              <a16:creationId xmlns:a16="http://schemas.microsoft.com/office/drawing/2014/main" id="{00000000-0008-0000-0400-0000E3000000}"/>
            </a:ext>
          </a:extLst>
        </xdr:cNvPr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228" name="Text Box 4">
          <a:extLst>
            <a:ext uri="{FF2B5EF4-FFF2-40B4-BE49-F238E27FC236}">
              <a16:creationId xmlns:a16="http://schemas.microsoft.com/office/drawing/2014/main" id="{00000000-0008-0000-0400-0000E4000000}"/>
            </a:ext>
          </a:extLst>
        </xdr:cNvPr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29" name="Text Box 1">
          <a:extLst>
            <a:ext uri="{FF2B5EF4-FFF2-40B4-BE49-F238E27FC236}">
              <a16:creationId xmlns:a16="http://schemas.microsoft.com/office/drawing/2014/main" id="{00000000-0008-0000-0400-0000E5000000}"/>
            </a:ext>
          </a:extLst>
        </xdr:cNvPr>
        <xdr:cNvSpPr/>
      </xdr:nvSpPr>
      <xdr:spPr>
        <a:xfrm>
          <a:off x="0" y="315686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30" name="Text Box 2">
          <a:extLst>
            <a:ext uri="{FF2B5EF4-FFF2-40B4-BE49-F238E27FC236}">
              <a16:creationId xmlns:a16="http://schemas.microsoft.com/office/drawing/2014/main" id="{00000000-0008-0000-0400-0000E6000000}"/>
            </a:ext>
          </a:extLst>
        </xdr:cNvPr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31" name="Text Box 3">
          <a:extLst>
            <a:ext uri="{FF2B5EF4-FFF2-40B4-BE49-F238E27FC236}">
              <a16:creationId xmlns:a16="http://schemas.microsoft.com/office/drawing/2014/main" id="{00000000-0008-0000-0400-0000E7000000}"/>
            </a:ext>
          </a:extLst>
        </xdr:cNvPr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32" name="Text Box 4">
          <a:extLst>
            <a:ext uri="{FF2B5EF4-FFF2-40B4-BE49-F238E27FC236}">
              <a16:creationId xmlns:a16="http://schemas.microsoft.com/office/drawing/2014/main" id="{00000000-0008-0000-0400-0000E8000000}"/>
            </a:ext>
          </a:extLst>
        </xdr:cNvPr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33" name="Text Box 1">
          <a:extLst>
            <a:ext uri="{FF2B5EF4-FFF2-40B4-BE49-F238E27FC236}">
              <a16:creationId xmlns:a16="http://schemas.microsoft.com/office/drawing/2014/main" id="{00000000-0008-0000-0400-0000E900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00000000-0008-0000-0400-0000EA000000}"/>
            </a:ext>
          </a:extLst>
        </xdr:cNvPr>
        <xdr:cNvSpPr/>
      </xdr:nvSpPr>
      <xdr:spPr>
        <a:xfrm>
          <a:off x="0" y="315686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00000000-0008-0000-0400-0000EB000000}"/>
            </a:ext>
          </a:extLst>
        </xdr:cNvPr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36" name="Text Box 3">
          <a:extLst>
            <a:ext uri="{FF2B5EF4-FFF2-40B4-BE49-F238E27FC236}">
              <a16:creationId xmlns:a16="http://schemas.microsoft.com/office/drawing/2014/main" id="{00000000-0008-0000-0400-0000EC000000}"/>
            </a:ext>
          </a:extLst>
        </xdr:cNvPr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37" name="Text Box 4">
          <a:extLst>
            <a:ext uri="{FF2B5EF4-FFF2-40B4-BE49-F238E27FC236}">
              <a16:creationId xmlns:a16="http://schemas.microsoft.com/office/drawing/2014/main" id="{00000000-0008-0000-0400-0000ED000000}"/>
            </a:ext>
          </a:extLst>
        </xdr:cNvPr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00000000-0008-0000-0400-0000EE00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00000000-0008-0000-0400-0000EF00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2530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40" name="Text Box 3">
          <a:extLst>
            <a:ext uri="{FF2B5EF4-FFF2-40B4-BE49-F238E27FC236}">
              <a16:creationId xmlns:a16="http://schemas.microsoft.com/office/drawing/2014/main" id="{00000000-0008-0000-0400-0000F000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2530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95250</xdr:rowOff>
    </xdr:to>
    <xdr:sp macro="" textlink="">
      <xdr:nvSpPr>
        <xdr:cNvPr id="241" name="Text Box 4">
          <a:extLst>
            <a:ext uri="{FF2B5EF4-FFF2-40B4-BE49-F238E27FC236}">
              <a16:creationId xmlns:a16="http://schemas.microsoft.com/office/drawing/2014/main" id="{00000000-0008-0000-0400-0000F100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2530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242" name="Text Box 1">
          <a:extLst>
            <a:ext uri="{FF2B5EF4-FFF2-40B4-BE49-F238E27FC236}">
              <a16:creationId xmlns:a16="http://schemas.microsoft.com/office/drawing/2014/main" id="{00000000-0008-0000-0400-0000F2000000}"/>
            </a:ext>
          </a:extLst>
        </xdr:cNvPr>
        <xdr:cNvSpPr/>
      </xdr:nvSpPr>
      <xdr:spPr>
        <a:xfrm>
          <a:off x="0" y="315686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43" name="Text Box 2">
          <a:extLst>
            <a:ext uri="{FF2B5EF4-FFF2-40B4-BE49-F238E27FC236}">
              <a16:creationId xmlns:a16="http://schemas.microsoft.com/office/drawing/2014/main" id="{00000000-0008-0000-0400-0000F3000000}"/>
            </a:ext>
          </a:extLst>
        </xdr:cNvPr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44" name="Text Box 3">
          <a:extLst>
            <a:ext uri="{FF2B5EF4-FFF2-40B4-BE49-F238E27FC236}">
              <a16:creationId xmlns:a16="http://schemas.microsoft.com/office/drawing/2014/main" id="{00000000-0008-0000-0400-0000F4000000}"/>
            </a:ext>
          </a:extLst>
        </xdr:cNvPr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76196" cy="200025"/>
    <xdr:sp macro="" textlink="">
      <xdr:nvSpPr>
        <xdr:cNvPr id="245" name="Text Box 4">
          <a:extLst>
            <a:ext uri="{FF2B5EF4-FFF2-40B4-BE49-F238E27FC236}">
              <a16:creationId xmlns:a16="http://schemas.microsoft.com/office/drawing/2014/main" id="{00000000-0008-0000-0400-0000F5000000}"/>
            </a:ext>
          </a:extLst>
        </xdr:cNvPr>
        <xdr:cNvSpPr/>
      </xdr:nvSpPr>
      <xdr:spPr>
        <a:xfrm>
          <a:off x="0" y="4212771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46" name="Text Box 1">
          <a:extLst>
            <a:ext uri="{FF2B5EF4-FFF2-40B4-BE49-F238E27FC236}">
              <a16:creationId xmlns:a16="http://schemas.microsoft.com/office/drawing/2014/main" id="{00000000-0008-0000-0400-0000F600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47" name="Text Box 1">
          <a:extLst>
            <a:ext uri="{FF2B5EF4-FFF2-40B4-BE49-F238E27FC236}">
              <a16:creationId xmlns:a16="http://schemas.microsoft.com/office/drawing/2014/main" id="{00000000-0008-0000-0400-0000F700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48" name="Text Box 2">
          <a:extLst>
            <a:ext uri="{FF2B5EF4-FFF2-40B4-BE49-F238E27FC236}">
              <a16:creationId xmlns:a16="http://schemas.microsoft.com/office/drawing/2014/main" id="{00000000-0008-0000-0400-0000F800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49" name="Text Box 3">
          <a:extLst>
            <a:ext uri="{FF2B5EF4-FFF2-40B4-BE49-F238E27FC236}">
              <a16:creationId xmlns:a16="http://schemas.microsoft.com/office/drawing/2014/main" id="{00000000-0008-0000-0400-0000F900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50" name="Text Box 4">
          <a:extLst>
            <a:ext uri="{FF2B5EF4-FFF2-40B4-BE49-F238E27FC236}">
              <a16:creationId xmlns:a16="http://schemas.microsoft.com/office/drawing/2014/main" id="{00000000-0008-0000-0400-0000FA00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51" name="Text Box 1">
          <a:extLst>
            <a:ext uri="{FF2B5EF4-FFF2-40B4-BE49-F238E27FC236}">
              <a16:creationId xmlns:a16="http://schemas.microsoft.com/office/drawing/2014/main" id="{00000000-0008-0000-0400-0000FB00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52" name="Text Box 1">
          <a:extLst>
            <a:ext uri="{FF2B5EF4-FFF2-40B4-BE49-F238E27FC236}">
              <a16:creationId xmlns:a16="http://schemas.microsoft.com/office/drawing/2014/main" id="{00000000-0008-0000-0400-0000FC00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53" name="Text Box 2">
          <a:extLst>
            <a:ext uri="{FF2B5EF4-FFF2-40B4-BE49-F238E27FC236}">
              <a16:creationId xmlns:a16="http://schemas.microsoft.com/office/drawing/2014/main" id="{00000000-0008-0000-0400-0000FD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54" name="Text Box 3">
          <a:extLst>
            <a:ext uri="{FF2B5EF4-FFF2-40B4-BE49-F238E27FC236}">
              <a16:creationId xmlns:a16="http://schemas.microsoft.com/office/drawing/2014/main" id="{00000000-0008-0000-0400-0000FE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55" name="Text Box 4">
          <a:extLst>
            <a:ext uri="{FF2B5EF4-FFF2-40B4-BE49-F238E27FC236}">
              <a16:creationId xmlns:a16="http://schemas.microsoft.com/office/drawing/2014/main" id="{00000000-0008-0000-0400-0000FF00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56" name="Text Box 2">
          <a:extLst>
            <a:ext uri="{FF2B5EF4-FFF2-40B4-BE49-F238E27FC236}">
              <a16:creationId xmlns:a16="http://schemas.microsoft.com/office/drawing/2014/main" id="{00000000-0008-0000-0400-000000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57" name="Text Box 3">
          <a:extLst>
            <a:ext uri="{FF2B5EF4-FFF2-40B4-BE49-F238E27FC236}">
              <a16:creationId xmlns:a16="http://schemas.microsoft.com/office/drawing/2014/main" id="{00000000-0008-0000-0400-000001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58" name="Text Box 4">
          <a:extLst>
            <a:ext uri="{FF2B5EF4-FFF2-40B4-BE49-F238E27FC236}">
              <a16:creationId xmlns:a16="http://schemas.microsoft.com/office/drawing/2014/main" id="{00000000-0008-0000-0400-000002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59" name="Text Box 2">
          <a:extLst>
            <a:ext uri="{FF2B5EF4-FFF2-40B4-BE49-F238E27FC236}">
              <a16:creationId xmlns:a16="http://schemas.microsoft.com/office/drawing/2014/main" id="{00000000-0008-0000-0400-00000301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60" name="Text Box 3">
          <a:extLst>
            <a:ext uri="{FF2B5EF4-FFF2-40B4-BE49-F238E27FC236}">
              <a16:creationId xmlns:a16="http://schemas.microsoft.com/office/drawing/2014/main" id="{00000000-0008-0000-0400-00000401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61" name="Text Box 4">
          <a:extLst>
            <a:ext uri="{FF2B5EF4-FFF2-40B4-BE49-F238E27FC236}">
              <a16:creationId xmlns:a16="http://schemas.microsoft.com/office/drawing/2014/main" id="{00000000-0008-0000-0400-00000501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262" name="Text Box 2">
          <a:extLst>
            <a:ext uri="{FF2B5EF4-FFF2-40B4-BE49-F238E27FC236}">
              <a16:creationId xmlns:a16="http://schemas.microsoft.com/office/drawing/2014/main" id="{00000000-0008-0000-0400-000006010000}"/>
            </a:ext>
          </a:extLst>
        </xdr:cNvPr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263" name="Text Box 3">
          <a:extLst>
            <a:ext uri="{FF2B5EF4-FFF2-40B4-BE49-F238E27FC236}">
              <a16:creationId xmlns:a16="http://schemas.microsoft.com/office/drawing/2014/main" id="{00000000-0008-0000-0400-000007010000}"/>
            </a:ext>
          </a:extLst>
        </xdr:cNvPr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264" name="Text Box 4">
          <a:extLst>
            <a:ext uri="{FF2B5EF4-FFF2-40B4-BE49-F238E27FC236}">
              <a16:creationId xmlns:a16="http://schemas.microsoft.com/office/drawing/2014/main" id="{00000000-0008-0000-0400-000008010000}"/>
            </a:ext>
          </a:extLst>
        </xdr:cNvPr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65" name="Text Box 1">
          <a:extLst>
            <a:ext uri="{FF2B5EF4-FFF2-40B4-BE49-F238E27FC236}">
              <a16:creationId xmlns:a16="http://schemas.microsoft.com/office/drawing/2014/main" id="{00000000-0008-0000-0400-00000901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66" name="Text Box 2">
          <a:extLst>
            <a:ext uri="{FF2B5EF4-FFF2-40B4-BE49-F238E27FC236}">
              <a16:creationId xmlns:a16="http://schemas.microsoft.com/office/drawing/2014/main" id="{00000000-0008-0000-0400-00000A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67" name="Text Box 3">
          <a:extLst>
            <a:ext uri="{FF2B5EF4-FFF2-40B4-BE49-F238E27FC236}">
              <a16:creationId xmlns:a16="http://schemas.microsoft.com/office/drawing/2014/main" id="{00000000-0008-0000-0400-00000B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68" name="Text Box 4">
          <a:extLst>
            <a:ext uri="{FF2B5EF4-FFF2-40B4-BE49-F238E27FC236}">
              <a16:creationId xmlns:a16="http://schemas.microsoft.com/office/drawing/2014/main" id="{00000000-0008-0000-0400-00000C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69" name="Text Box 2">
          <a:extLst>
            <a:ext uri="{FF2B5EF4-FFF2-40B4-BE49-F238E27FC236}">
              <a16:creationId xmlns:a16="http://schemas.microsoft.com/office/drawing/2014/main" id="{00000000-0008-0000-0400-00000D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70" name="Text Box 3">
          <a:extLst>
            <a:ext uri="{FF2B5EF4-FFF2-40B4-BE49-F238E27FC236}">
              <a16:creationId xmlns:a16="http://schemas.microsoft.com/office/drawing/2014/main" id="{00000000-0008-0000-0400-00000E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71" name="Text Box 4">
          <a:extLst>
            <a:ext uri="{FF2B5EF4-FFF2-40B4-BE49-F238E27FC236}">
              <a16:creationId xmlns:a16="http://schemas.microsoft.com/office/drawing/2014/main" id="{00000000-0008-0000-0400-00000F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72" name="Text Box 2">
          <a:extLst>
            <a:ext uri="{FF2B5EF4-FFF2-40B4-BE49-F238E27FC236}">
              <a16:creationId xmlns:a16="http://schemas.microsoft.com/office/drawing/2014/main" id="{00000000-0008-0000-0400-00001001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73" name="Text Box 3">
          <a:extLst>
            <a:ext uri="{FF2B5EF4-FFF2-40B4-BE49-F238E27FC236}">
              <a16:creationId xmlns:a16="http://schemas.microsoft.com/office/drawing/2014/main" id="{00000000-0008-0000-0400-00001101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74" name="Text Box 4">
          <a:extLst>
            <a:ext uri="{FF2B5EF4-FFF2-40B4-BE49-F238E27FC236}">
              <a16:creationId xmlns:a16="http://schemas.microsoft.com/office/drawing/2014/main" id="{00000000-0008-0000-0400-00001201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275" name="Text Box 2">
          <a:extLst>
            <a:ext uri="{FF2B5EF4-FFF2-40B4-BE49-F238E27FC236}">
              <a16:creationId xmlns:a16="http://schemas.microsoft.com/office/drawing/2014/main" id="{00000000-0008-0000-0400-000013010000}"/>
            </a:ext>
          </a:extLst>
        </xdr:cNvPr>
        <xdr:cNvSpPr txBox="1">
          <a:spLocks noChangeArrowheads="1"/>
        </xdr:cNvSpPr>
      </xdr:nvSpPr>
      <xdr:spPr bwMode="auto">
        <a:xfrm>
          <a:off x="0" y="4370614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276" name="Text Box 3">
          <a:extLst>
            <a:ext uri="{FF2B5EF4-FFF2-40B4-BE49-F238E27FC236}">
              <a16:creationId xmlns:a16="http://schemas.microsoft.com/office/drawing/2014/main" id="{00000000-0008-0000-0400-000014010000}"/>
            </a:ext>
          </a:extLst>
        </xdr:cNvPr>
        <xdr:cNvSpPr txBox="1">
          <a:spLocks noChangeArrowheads="1"/>
        </xdr:cNvSpPr>
      </xdr:nvSpPr>
      <xdr:spPr bwMode="auto">
        <a:xfrm>
          <a:off x="0" y="4370614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277" name="Text Box 4">
          <a:extLst>
            <a:ext uri="{FF2B5EF4-FFF2-40B4-BE49-F238E27FC236}">
              <a16:creationId xmlns:a16="http://schemas.microsoft.com/office/drawing/2014/main" id="{00000000-0008-0000-0400-000015010000}"/>
            </a:ext>
          </a:extLst>
        </xdr:cNvPr>
        <xdr:cNvSpPr txBox="1">
          <a:spLocks noChangeArrowheads="1"/>
        </xdr:cNvSpPr>
      </xdr:nvSpPr>
      <xdr:spPr bwMode="auto">
        <a:xfrm>
          <a:off x="0" y="4370614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78" name="Text Box 1">
          <a:extLst>
            <a:ext uri="{FF2B5EF4-FFF2-40B4-BE49-F238E27FC236}">
              <a16:creationId xmlns:a16="http://schemas.microsoft.com/office/drawing/2014/main" id="{00000000-0008-0000-0400-00001601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79" name="Text Box 2">
          <a:extLst>
            <a:ext uri="{FF2B5EF4-FFF2-40B4-BE49-F238E27FC236}">
              <a16:creationId xmlns:a16="http://schemas.microsoft.com/office/drawing/2014/main" id="{00000000-0008-0000-0400-000017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80" name="Text Box 3">
          <a:extLst>
            <a:ext uri="{FF2B5EF4-FFF2-40B4-BE49-F238E27FC236}">
              <a16:creationId xmlns:a16="http://schemas.microsoft.com/office/drawing/2014/main" id="{00000000-0008-0000-0400-000018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81" name="Text Box 4">
          <a:extLst>
            <a:ext uri="{FF2B5EF4-FFF2-40B4-BE49-F238E27FC236}">
              <a16:creationId xmlns:a16="http://schemas.microsoft.com/office/drawing/2014/main" id="{00000000-0008-0000-0400-000019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82" name="Text Box 2">
          <a:extLst>
            <a:ext uri="{FF2B5EF4-FFF2-40B4-BE49-F238E27FC236}">
              <a16:creationId xmlns:a16="http://schemas.microsoft.com/office/drawing/2014/main" id="{00000000-0008-0000-0400-00001A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83" name="Text Box 3">
          <a:extLst>
            <a:ext uri="{FF2B5EF4-FFF2-40B4-BE49-F238E27FC236}">
              <a16:creationId xmlns:a16="http://schemas.microsoft.com/office/drawing/2014/main" id="{00000000-0008-0000-0400-00001B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84" name="Text Box 4">
          <a:extLst>
            <a:ext uri="{FF2B5EF4-FFF2-40B4-BE49-F238E27FC236}">
              <a16:creationId xmlns:a16="http://schemas.microsoft.com/office/drawing/2014/main" id="{00000000-0008-0000-0400-00001C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85" name="Text Box 2">
          <a:extLst>
            <a:ext uri="{FF2B5EF4-FFF2-40B4-BE49-F238E27FC236}">
              <a16:creationId xmlns:a16="http://schemas.microsoft.com/office/drawing/2014/main" id="{00000000-0008-0000-0400-00001D01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86" name="Text Box 3">
          <a:extLst>
            <a:ext uri="{FF2B5EF4-FFF2-40B4-BE49-F238E27FC236}">
              <a16:creationId xmlns:a16="http://schemas.microsoft.com/office/drawing/2014/main" id="{00000000-0008-0000-0400-00001E01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287" name="Text Box 4">
          <a:extLst>
            <a:ext uri="{FF2B5EF4-FFF2-40B4-BE49-F238E27FC236}">
              <a16:creationId xmlns:a16="http://schemas.microsoft.com/office/drawing/2014/main" id="{00000000-0008-0000-0400-00001F01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288" name="Text Box 2">
          <a:extLst>
            <a:ext uri="{FF2B5EF4-FFF2-40B4-BE49-F238E27FC236}">
              <a16:creationId xmlns:a16="http://schemas.microsoft.com/office/drawing/2014/main" id="{00000000-0008-0000-0400-000020010000}"/>
            </a:ext>
          </a:extLst>
        </xdr:cNvPr>
        <xdr:cNvSpPr txBox="1">
          <a:spLocks noChangeArrowheads="1"/>
        </xdr:cNvSpPr>
      </xdr:nvSpPr>
      <xdr:spPr bwMode="auto">
        <a:xfrm>
          <a:off x="0" y="4370614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289" name="Text Box 3">
          <a:extLst>
            <a:ext uri="{FF2B5EF4-FFF2-40B4-BE49-F238E27FC236}">
              <a16:creationId xmlns:a16="http://schemas.microsoft.com/office/drawing/2014/main" id="{00000000-0008-0000-0400-000021010000}"/>
            </a:ext>
          </a:extLst>
        </xdr:cNvPr>
        <xdr:cNvSpPr txBox="1">
          <a:spLocks noChangeArrowheads="1"/>
        </xdr:cNvSpPr>
      </xdr:nvSpPr>
      <xdr:spPr bwMode="auto">
        <a:xfrm>
          <a:off x="0" y="4370614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290" name="Text Box 4">
          <a:extLst>
            <a:ext uri="{FF2B5EF4-FFF2-40B4-BE49-F238E27FC236}">
              <a16:creationId xmlns:a16="http://schemas.microsoft.com/office/drawing/2014/main" id="{00000000-0008-0000-0400-000022010000}"/>
            </a:ext>
          </a:extLst>
        </xdr:cNvPr>
        <xdr:cNvSpPr txBox="1">
          <a:spLocks noChangeArrowheads="1"/>
        </xdr:cNvSpPr>
      </xdr:nvSpPr>
      <xdr:spPr bwMode="auto">
        <a:xfrm>
          <a:off x="0" y="4370614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91" name="Text Box 1">
          <a:extLst>
            <a:ext uri="{FF2B5EF4-FFF2-40B4-BE49-F238E27FC236}">
              <a16:creationId xmlns:a16="http://schemas.microsoft.com/office/drawing/2014/main" id="{00000000-0008-0000-0400-00002301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92" name="Text Box 2">
          <a:extLst>
            <a:ext uri="{FF2B5EF4-FFF2-40B4-BE49-F238E27FC236}">
              <a16:creationId xmlns:a16="http://schemas.microsoft.com/office/drawing/2014/main" id="{00000000-0008-0000-0400-00002401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93" name="Text Box 3">
          <a:extLst>
            <a:ext uri="{FF2B5EF4-FFF2-40B4-BE49-F238E27FC236}">
              <a16:creationId xmlns:a16="http://schemas.microsoft.com/office/drawing/2014/main" id="{00000000-0008-0000-0400-00002501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94" name="Text Box 4">
          <a:extLst>
            <a:ext uri="{FF2B5EF4-FFF2-40B4-BE49-F238E27FC236}">
              <a16:creationId xmlns:a16="http://schemas.microsoft.com/office/drawing/2014/main" id="{00000000-0008-0000-0400-00002601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161925</xdr:rowOff>
    </xdr:to>
    <xdr:sp macro="" textlink="">
      <xdr:nvSpPr>
        <xdr:cNvPr id="295" name="Text Box 1">
          <a:extLst>
            <a:ext uri="{FF2B5EF4-FFF2-40B4-BE49-F238E27FC236}">
              <a16:creationId xmlns:a16="http://schemas.microsoft.com/office/drawing/2014/main" id="{00000000-0008-0000-0400-00002701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296" name="Text Box 1">
          <a:extLst>
            <a:ext uri="{FF2B5EF4-FFF2-40B4-BE49-F238E27FC236}">
              <a16:creationId xmlns:a16="http://schemas.microsoft.com/office/drawing/2014/main" id="{00000000-0008-0000-0400-00002801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161925</xdr:rowOff>
    </xdr:to>
    <xdr:sp macro="" textlink="">
      <xdr:nvSpPr>
        <xdr:cNvPr id="297" name="Text Box 1">
          <a:extLst>
            <a:ext uri="{FF2B5EF4-FFF2-40B4-BE49-F238E27FC236}">
              <a16:creationId xmlns:a16="http://schemas.microsoft.com/office/drawing/2014/main" id="{00000000-0008-0000-0400-00002901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98" name="Text Box 2">
          <a:extLst>
            <a:ext uri="{FF2B5EF4-FFF2-40B4-BE49-F238E27FC236}">
              <a16:creationId xmlns:a16="http://schemas.microsoft.com/office/drawing/2014/main" id="{00000000-0008-0000-0400-00002A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299" name="Text Box 3">
          <a:extLst>
            <a:ext uri="{FF2B5EF4-FFF2-40B4-BE49-F238E27FC236}">
              <a16:creationId xmlns:a16="http://schemas.microsoft.com/office/drawing/2014/main" id="{00000000-0008-0000-0400-00002B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00" name="Text Box 4">
          <a:extLst>
            <a:ext uri="{FF2B5EF4-FFF2-40B4-BE49-F238E27FC236}">
              <a16:creationId xmlns:a16="http://schemas.microsoft.com/office/drawing/2014/main" id="{00000000-0008-0000-0400-00002C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01" name="Text Box 2">
          <a:extLst>
            <a:ext uri="{FF2B5EF4-FFF2-40B4-BE49-F238E27FC236}">
              <a16:creationId xmlns:a16="http://schemas.microsoft.com/office/drawing/2014/main" id="{00000000-0008-0000-0400-00002D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02" name="Text Box 3">
          <a:extLst>
            <a:ext uri="{FF2B5EF4-FFF2-40B4-BE49-F238E27FC236}">
              <a16:creationId xmlns:a16="http://schemas.microsoft.com/office/drawing/2014/main" id="{00000000-0008-0000-0400-00002E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03" name="Text Box 4">
          <a:extLst>
            <a:ext uri="{FF2B5EF4-FFF2-40B4-BE49-F238E27FC236}">
              <a16:creationId xmlns:a16="http://schemas.microsoft.com/office/drawing/2014/main" id="{00000000-0008-0000-0400-00002F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04" name="Text Box 2">
          <a:extLst>
            <a:ext uri="{FF2B5EF4-FFF2-40B4-BE49-F238E27FC236}">
              <a16:creationId xmlns:a16="http://schemas.microsoft.com/office/drawing/2014/main" id="{00000000-0008-0000-0400-00003001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05" name="Text Box 3">
          <a:extLst>
            <a:ext uri="{FF2B5EF4-FFF2-40B4-BE49-F238E27FC236}">
              <a16:creationId xmlns:a16="http://schemas.microsoft.com/office/drawing/2014/main" id="{00000000-0008-0000-0400-00003101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06" name="Text Box 4">
          <a:extLst>
            <a:ext uri="{FF2B5EF4-FFF2-40B4-BE49-F238E27FC236}">
              <a16:creationId xmlns:a16="http://schemas.microsoft.com/office/drawing/2014/main" id="{00000000-0008-0000-0400-00003201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307" name="Text Box 2">
          <a:extLst>
            <a:ext uri="{FF2B5EF4-FFF2-40B4-BE49-F238E27FC236}">
              <a16:creationId xmlns:a16="http://schemas.microsoft.com/office/drawing/2014/main" id="{00000000-0008-0000-0400-000033010000}"/>
            </a:ext>
          </a:extLst>
        </xdr:cNvPr>
        <xdr:cNvSpPr txBox="1">
          <a:spLocks noChangeArrowheads="1"/>
        </xdr:cNvSpPr>
      </xdr:nvSpPr>
      <xdr:spPr bwMode="auto">
        <a:xfrm>
          <a:off x="0" y="4370614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308" name="Text Box 3">
          <a:extLst>
            <a:ext uri="{FF2B5EF4-FFF2-40B4-BE49-F238E27FC236}">
              <a16:creationId xmlns:a16="http://schemas.microsoft.com/office/drawing/2014/main" id="{00000000-0008-0000-0400-000034010000}"/>
            </a:ext>
          </a:extLst>
        </xdr:cNvPr>
        <xdr:cNvSpPr txBox="1">
          <a:spLocks noChangeArrowheads="1"/>
        </xdr:cNvSpPr>
      </xdr:nvSpPr>
      <xdr:spPr bwMode="auto">
        <a:xfrm>
          <a:off x="0" y="4370614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76200</xdr:colOff>
      <xdr:row>25</xdr:row>
      <xdr:rowOff>38100</xdr:rowOff>
    </xdr:to>
    <xdr:sp macro="" textlink="">
      <xdr:nvSpPr>
        <xdr:cNvPr id="309" name="Text Box 4">
          <a:extLst>
            <a:ext uri="{FF2B5EF4-FFF2-40B4-BE49-F238E27FC236}">
              <a16:creationId xmlns:a16="http://schemas.microsoft.com/office/drawing/2014/main" id="{00000000-0008-0000-0400-000035010000}"/>
            </a:ext>
          </a:extLst>
        </xdr:cNvPr>
        <xdr:cNvSpPr txBox="1">
          <a:spLocks noChangeArrowheads="1"/>
        </xdr:cNvSpPr>
      </xdr:nvSpPr>
      <xdr:spPr bwMode="auto">
        <a:xfrm>
          <a:off x="0" y="4370614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10" name="Text Box 1">
          <a:extLst>
            <a:ext uri="{FF2B5EF4-FFF2-40B4-BE49-F238E27FC236}">
              <a16:creationId xmlns:a16="http://schemas.microsoft.com/office/drawing/2014/main" id="{00000000-0008-0000-0400-00003601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11" name="Text Box 2">
          <a:extLst>
            <a:ext uri="{FF2B5EF4-FFF2-40B4-BE49-F238E27FC236}">
              <a16:creationId xmlns:a16="http://schemas.microsoft.com/office/drawing/2014/main" id="{00000000-0008-0000-0400-000037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12" name="Text Box 3">
          <a:extLst>
            <a:ext uri="{FF2B5EF4-FFF2-40B4-BE49-F238E27FC236}">
              <a16:creationId xmlns:a16="http://schemas.microsoft.com/office/drawing/2014/main" id="{00000000-0008-0000-0400-000038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13" name="Text Box 4">
          <a:extLst>
            <a:ext uri="{FF2B5EF4-FFF2-40B4-BE49-F238E27FC236}">
              <a16:creationId xmlns:a16="http://schemas.microsoft.com/office/drawing/2014/main" id="{00000000-0008-0000-0400-000039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14" name="Text Box 2">
          <a:extLst>
            <a:ext uri="{FF2B5EF4-FFF2-40B4-BE49-F238E27FC236}">
              <a16:creationId xmlns:a16="http://schemas.microsoft.com/office/drawing/2014/main" id="{00000000-0008-0000-0400-00003A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15" name="Text Box 3">
          <a:extLst>
            <a:ext uri="{FF2B5EF4-FFF2-40B4-BE49-F238E27FC236}">
              <a16:creationId xmlns:a16="http://schemas.microsoft.com/office/drawing/2014/main" id="{00000000-0008-0000-0400-00003B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16" name="Text Box 4">
          <a:extLst>
            <a:ext uri="{FF2B5EF4-FFF2-40B4-BE49-F238E27FC236}">
              <a16:creationId xmlns:a16="http://schemas.microsoft.com/office/drawing/2014/main" id="{00000000-0008-0000-0400-00003C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17" name="Text Box 1">
          <a:extLst>
            <a:ext uri="{FF2B5EF4-FFF2-40B4-BE49-F238E27FC236}">
              <a16:creationId xmlns:a16="http://schemas.microsoft.com/office/drawing/2014/main" id="{00000000-0008-0000-0400-00003D01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18" name="Text Box 2">
          <a:extLst>
            <a:ext uri="{FF2B5EF4-FFF2-40B4-BE49-F238E27FC236}">
              <a16:creationId xmlns:a16="http://schemas.microsoft.com/office/drawing/2014/main" id="{00000000-0008-0000-0400-00003E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19" name="Text Box 3">
          <a:extLst>
            <a:ext uri="{FF2B5EF4-FFF2-40B4-BE49-F238E27FC236}">
              <a16:creationId xmlns:a16="http://schemas.microsoft.com/office/drawing/2014/main" id="{00000000-0008-0000-0400-00003F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20" name="Text Box 4">
          <a:extLst>
            <a:ext uri="{FF2B5EF4-FFF2-40B4-BE49-F238E27FC236}">
              <a16:creationId xmlns:a16="http://schemas.microsoft.com/office/drawing/2014/main" id="{00000000-0008-0000-0400-000040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21" name="Text Box 2">
          <a:extLst>
            <a:ext uri="{FF2B5EF4-FFF2-40B4-BE49-F238E27FC236}">
              <a16:creationId xmlns:a16="http://schemas.microsoft.com/office/drawing/2014/main" id="{00000000-0008-0000-0400-000041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22" name="Text Box 3">
          <a:extLst>
            <a:ext uri="{FF2B5EF4-FFF2-40B4-BE49-F238E27FC236}">
              <a16:creationId xmlns:a16="http://schemas.microsoft.com/office/drawing/2014/main" id="{00000000-0008-0000-0400-000042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23" name="Text Box 4">
          <a:extLst>
            <a:ext uri="{FF2B5EF4-FFF2-40B4-BE49-F238E27FC236}">
              <a16:creationId xmlns:a16="http://schemas.microsoft.com/office/drawing/2014/main" id="{00000000-0008-0000-0400-000043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24" name="Text Box 2">
          <a:extLst>
            <a:ext uri="{FF2B5EF4-FFF2-40B4-BE49-F238E27FC236}">
              <a16:creationId xmlns:a16="http://schemas.microsoft.com/office/drawing/2014/main" id="{00000000-0008-0000-0400-00004401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25" name="Text Box 3">
          <a:extLst>
            <a:ext uri="{FF2B5EF4-FFF2-40B4-BE49-F238E27FC236}">
              <a16:creationId xmlns:a16="http://schemas.microsoft.com/office/drawing/2014/main" id="{00000000-0008-0000-0400-00004501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26" name="Text Box 4">
          <a:extLst>
            <a:ext uri="{FF2B5EF4-FFF2-40B4-BE49-F238E27FC236}">
              <a16:creationId xmlns:a16="http://schemas.microsoft.com/office/drawing/2014/main" id="{00000000-0008-0000-0400-00004601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327" name="Text Box 2">
          <a:extLst>
            <a:ext uri="{FF2B5EF4-FFF2-40B4-BE49-F238E27FC236}">
              <a16:creationId xmlns:a16="http://schemas.microsoft.com/office/drawing/2014/main" id="{00000000-0008-0000-0400-000047010000}"/>
            </a:ext>
          </a:extLst>
        </xdr:cNvPr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328" name="Text Box 3">
          <a:extLst>
            <a:ext uri="{FF2B5EF4-FFF2-40B4-BE49-F238E27FC236}">
              <a16:creationId xmlns:a16="http://schemas.microsoft.com/office/drawing/2014/main" id="{00000000-0008-0000-0400-000048010000}"/>
            </a:ext>
          </a:extLst>
        </xdr:cNvPr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329" name="Text Box 4">
          <a:extLst>
            <a:ext uri="{FF2B5EF4-FFF2-40B4-BE49-F238E27FC236}">
              <a16:creationId xmlns:a16="http://schemas.microsoft.com/office/drawing/2014/main" id="{00000000-0008-0000-0400-000049010000}"/>
            </a:ext>
          </a:extLst>
        </xdr:cNvPr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30" name="Text Box 1">
          <a:extLst>
            <a:ext uri="{FF2B5EF4-FFF2-40B4-BE49-F238E27FC236}">
              <a16:creationId xmlns:a16="http://schemas.microsoft.com/office/drawing/2014/main" id="{00000000-0008-0000-0400-00004A01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31" name="Text Box 2">
          <a:extLst>
            <a:ext uri="{FF2B5EF4-FFF2-40B4-BE49-F238E27FC236}">
              <a16:creationId xmlns:a16="http://schemas.microsoft.com/office/drawing/2014/main" id="{00000000-0008-0000-0400-00004B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32" name="Text Box 3">
          <a:extLst>
            <a:ext uri="{FF2B5EF4-FFF2-40B4-BE49-F238E27FC236}">
              <a16:creationId xmlns:a16="http://schemas.microsoft.com/office/drawing/2014/main" id="{00000000-0008-0000-0400-00004C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33" name="Text Box 4">
          <a:extLst>
            <a:ext uri="{FF2B5EF4-FFF2-40B4-BE49-F238E27FC236}">
              <a16:creationId xmlns:a16="http://schemas.microsoft.com/office/drawing/2014/main" id="{00000000-0008-0000-0400-00004D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34" name="Text Box 2">
          <a:extLst>
            <a:ext uri="{FF2B5EF4-FFF2-40B4-BE49-F238E27FC236}">
              <a16:creationId xmlns:a16="http://schemas.microsoft.com/office/drawing/2014/main" id="{00000000-0008-0000-0400-00004E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35" name="Text Box 3">
          <a:extLst>
            <a:ext uri="{FF2B5EF4-FFF2-40B4-BE49-F238E27FC236}">
              <a16:creationId xmlns:a16="http://schemas.microsoft.com/office/drawing/2014/main" id="{00000000-0008-0000-0400-00004F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36" name="Text Box 4">
          <a:extLst>
            <a:ext uri="{FF2B5EF4-FFF2-40B4-BE49-F238E27FC236}">
              <a16:creationId xmlns:a16="http://schemas.microsoft.com/office/drawing/2014/main" id="{00000000-0008-0000-0400-000050010000}"/>
            </a:ext>
          </a:extLst>
        </xdr:cNvPr>
        <xdr:cNvSpPr txBox="1">
          <a:spLocks noChangeArrowheads="1"/>
        </xdr:cNvSpPr>
      </xdr:nvSpPr>
      <xdr:spPr bwMode="auto">
        <a:xfrm>
          <a:off x="0" y="3897086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37" name="Text Box 2">
          <a:extLst>
            <a:ext uri="{FF2B5EF4-FFF2-40B4-BE49-F238E27FC236}">
              <a16:creationId xmlns:a16="http://schemas.microsoft.com/office/drawing/2014/main" id="{00000000-0008-0000-0400-00005101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38" name="Text Box 3">
          <a:extLst>
            <a:ext uri="{FF2B5EF4-FFF2-40B4-BE49-F238E27FC236}">
              <a16:creationId xmlns:a16="http://schemas.microsoft.com/office/drawing/2014/main" id="{00000000-0008-0000-0400-00005201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23</xdr:row>
      <xdr:rowOff>0</xdr:rowOff>
    </xdr:from>
    <xdr:to>
      <xdr:col>0</xdr:col>
      <xdr:colOff>76200</xdr:colOff>
      <xdr:row>24</xdr:row>
      <xdr:rowOff>38100</xdr:rowOff>
    </xdr:to>
    <xdr:sp macro="" textlink="">
      <xdr:nvSpPr>
        <xdr:cNvPr id="339" name="Text Box 4">
          <a:extLst>
            <a:ext uri="{FF2B5EF4-FFF2-40B4-BE49-F238E27FC236}">
              <a16:creationId xmlns:a16="http://schemas.microsoft.com/office/drawing/2014/main" id="{00000000-0008-0000-0400-000053010000}"/>
            </a:ext>
          </a:extLst>
        </xdr:cNvPr>
        <xdr:cNvSpPr txBox="1">
          <a:spLocks noChangeArrowheads="1"/>
        </xdr:cNvSpPr>
      </xdr:nvSpPr>
      <xdr:spPr bwMode="auto">
        <a:xfrm>
          <a:off x="0" y="4212771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340" name="Text Box 2">
          <a:extLst>
            <a:ext uri="{FF2B5EF4-FFF2-40B4-BE49-F238E27FC236}">
              <a16:creationId xmlns:a16="http://schemas.microsoft.com/office/drawing/2014/main" id="{00000000-0008-0000-0400-000054010000}"/>
            </a:ext>
          </a:extLst>
        </xdr:cNvPr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341" name="Text Box 3">
          <a:extLst>
            <a:ext uri="{FF2B5EF4-FFF2-40B4-BE49-F238E27FC236}">
              <a16:creationId xmlns:a16="http://schemas.microsoft.com/office/drawing/2014/main" id="{00000000-0008-0000-0400-000055010000}"/>
            </a:ext>
          </a:extLst>
        </xdr:cNvPr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76200</xdr:colOff>
      <xdr:row>27</xdr:row>
      <xdr:rowOff>38100</xdr:rowOff>
    </xdr:to>
    <xdr:sp macro="" textlink="">
      <xdr:nvSpPr>
        <xdr:cNvPr id="342" name="Text Box 4">
          <a:extLst>
            <a:ext uri="{FF2B5EF4-FFF2-40B4-BE49-F238E27FC236}">
              <a16:creationId xmlns:a16="http://schemas.microsoft.com/office/drawing/2014/main" id="{00000000-0008-0000-0400-000056010000}"/>
            </a:ext>
          </a:extLst>
        </xdr:cNvPr>
        <xdr:cNvSpPr txBox="1">
          <a:spLocks noChangeArrowheads="1"/>
        </xdr:cNvSpPr>
      </xdr:nvSpPr>
      <xdr:spPr bwMode="auto">
        <a:xfrm>
          <a:off x="0" y="4686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00000000-0008-0000-0400-000057010000}"/>
            </a:ext>
          </a:extLst>
        </xdr:cNvPr>
        <xdr:cNvSpPr/>
      </xdr:nvSpPr>
      <xdr:spPr>
        <a:xfrm>
          <a:off x="0" y="315686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344" name="Text Box 2">
          <a:extLst>
            <a:ext uri="{FF2B5EF4-FFF2-40B4-BE49-F238E27FC236}">
              <a16:creationId xmlns:a16="http://schemas.microsoft.com/office/drawing/2014/main" id="{00000000-0008-0000-0400-000058010000}"/>
            </a:ext>
          </a:extLst>
        </xdr:cNvPr>
        <xdr:cNvSpPr/>
      </xdr:nvSpPr>
      <xdr:spPr>
        <a:xfrm>
          <a:off x="0" y="39243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345" name="Text Box 3">
          <a:extLst>
            <a:ext uri="{FF2B5EF4-FFF2-40B4-BE49-F238E27FC236}">
              <a16:creationId xmlns:a16="http://schemas.microsoft.com/office/drawing/2014/main" id="{00000000-0008-0000-0400-000059010000}"/>
            </a:ext>
          </a:extLst>
        </xdr:cNvPr>
        <xdr:cNvSpPr/>
      </xdr:nvSpPr>
      <xdr:spPr>
        <a:xfrm>
          <a:off x="0" y="39243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346" name="Text Box 4">
          <a:extLst>
            <a:ext uri="{FF2B5EF4-FFF2-40B4-BE49-F238E27FC236}">
              <a16:creationId xmlns:a16="http://schemas.microsoft.com/office/drawing/2014/main" id="{00000000-0008-0000-0400-00005A010000}"/>
            </a:ext>
          </a:extLst>
        </xdr:cNvPr>
        <xdr:cNvSpPr/>
      </xdr:nvSpPr>
      <xdr:spPr>
        <a:xfrm>
          <a:off x="0" y="39243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00000000-0008-0000-0400-00005B01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348" name="Text Box 1">
          <a:extLst>
            <a:ext uri="{FF2B5EF4-FFF2-40B4-BE49-F238E27FC236}">
              <a16:creationId xmlns:a16="http://schemas.microsoft.com/office/drawing/2014/main" id="{00000000-0008-0000-0400-00005C010000}"/>
            </a:ext>
          </a:extLst>
        </xdr:cNvPr>
        <xdr:cNvSpPr/>
      </xdr:nvSpPr>
      <xdr:spPr>
        <a:xfrm>
          <a:off x="0" y="315686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349" name="Text Box 2">
          <a:extLst>
            <a:ext uri="{FF2B5EF4-FFF2-40B4-BE49-F238E27FC236}">
              <a16:creationId xmlns:a16="http://schemas.microsoft.com/office/drawing/2014/main" id="{00000000-0008-0000-0400-00005D010000}"/>
            </a:ext>
          </a:extLst>
        </xdr:cNvPr>
        <xdr:cNvSpPr/>
      </xdr:nvSpPr>
      <xdr:spPr>
        <a:xfrm>
          <a:off x="0" y="39243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350" name="Text Box 3">
          <a:extLst>
            <a:ext uri="{FF2B5EF4-FFF2-40B4-BE49-F238E27FC236}">
              <a16:creationId xmlns:a16="http://schemas.microsoft.com/office/drawing/2014/main" id="{00000000-0008-0000-0400-00005E010000}"/>
            </a:ext>
          </a:extLst>
        </xdr:cNvPr>
        <xdr:cNvSpPr/>
      </xdr:nvSpPr>
      <xdr:spPr>
        <a:xfrm>
          <a:off x="0" y="39243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351" name="Text Box 4">
          <a:extLst>
            <a:ext uri="{FF2B5EF4-FFF2-40B4-BE49-F238E27FC236}">
              <a16:creationId xmlns:a16="http://schemas.microsoft.com/office/drawing/2014/main" id="{00000000-0008-0000-0400-00005F010000}"/>
            </a:ext>
          </a:extLst>
        </xdr:cNvPr>
        <xdr:cNvSpPr/>
      </xdr:nvSpPr>
      <xdr:spPr>
        <a:xfrm>
          <a:off x="0" y="39243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52" name="Text Box 1">
          <a:extLst>
            <a:ext uri="{FF2B5EF4-FFF2-40B4-BE49-F238E27FC236}">
              <a16:creationId xmlns:a16="http://schemas.microsoft.com/office/drawing/2014/main" id="{00000000-0008-0000-0400-00006001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155122</xdr:rowOff>
    </xdr:to>
    <xdr:sp macro="" textlink="">
      <xdr:nvSpPr>
        <xdr:cNvPr id="353" name="Text Box 2">
          <a:extLst>
            <a:ext uri="{FF2B5EF4-FFF2-40B4-BE49-F238E27FC236}">
              <a16:creationId xmlns:a16="http://schemas.microsoft.com/office/drawing/2014/main" id="{00000000-0008-0000-0400-000061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2530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155122</xdr:rowOff>
    </xdr:to>
    <xdr:sp macro="" textlink="">
      <xdr:nvSpPr>
        <xdr:cNvPr id="354" name="Text Box 3">
          <a:extLst>
            <a:ext uri="{FF2B5EF4-FFF2-40B4-BE49-F238E27FC236}">
              <a16:creationId xmlns:a16="http://schemas.microsoft.com/office/drawing/2014/main" id="{00000000-0008-0000-0400-000062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2530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22</xdr:row>
      <xdr:rowOff>155122</xdr:rowOff>
    </xdr:to>
    <xdr:sp macro="" textlink="">
      <xdr:nvSpPr>
        <xdr:cNvPr id="355" name="Text Box 4">
          <a:extLst>
            <a:ext uri="{FF2B5EF4-FFF2-40B4-BE49-F238E27FC236}">
              <a16:creationId xmlns:a16="http://schemas.microsoft.com/office/drawing/2014/main" id="{00000000-0008-0000-0400-000063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2530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00000000-0008-0000-0400-000064010000}"/>
            </a:ext>
          </a:extLst>
        </xdr:cNvPr>
        <xdr:cNvSpPr/>
      </xdr:nvSpPr>
      <xdr:spPr>
        <a:xfrm>
          <a:off x="0" y="315686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357" name="Text Box 2">
          <a:extLst>
            <a:ext uri="{FF2B5EF4-FFF2-40B4-BE49-F238E27FC236}">
              <a16:creationId xmlns:a16="http://schemas.microsoft.com/office/drawing/2014/main" id="{00000000-0008-0000-0400-000065010000}"/>
            </a:ext>
          </a:extLst>
        </xdr:cNvPr>
        <xdr:cNvSpPr/>
      </xdr:nvSpPr>
      <xdr:spPr>
        <a:xfrm>
          <a:off x="0" y="39243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358" name="Text Box 3">
          <a:extLst>
            <a:ext uri="{FF2B5EF4-FFF2-40B4-BE49-F238E27FC236}">
              <a16:creationId xmlns:a16="http://schemas.microsoft.com/office/drawing/2014/main" id="{00000000-0008-0000-0400-000066010000}"/>
            </a:ext>
          </a:extLst>
        </xdr:cNvPr>
        <xdr:cNvSpPr/>
      </xdr:nvSpPr>
      <xdr:spPr>
        <a:xfrm>
          <a:off x="0" y="39243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359" name="Text Box 4">
          <a:extLst>
            <a:ext uri="{FF2B5EF4-FFF2-40B4-BE49-F238E27FC236}">
              <a16:creationId xmlns:a16="http://schemas.microsoft.com/office/drawing/2014/main" id="{00000000-0008-0000-0400-000067010000}"/>
            </a:ext>
          </a:extLst>
        </xdr:cNvPr>
        <xdr:cNvSpPr/>
      </xdr:nvSpPr>
      <xdr:spPr>
        <a:xfrm>
          <a:off x="0" y="392430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60" name="Text Box 1">
          <a:extLst>
            <a:ext uri="{FF2B5EF4-FFF2-40B4-BE49-F238E27FC236}">
              <a16:creationId xmlns:a16="http://schemas.microsoft.com/office/drawing/2014/main" id="{00000000-0008-0000-0400-00006801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61" name="Text Box 1">
          <a:extLst>
            <a:ext uri="{FF2B5EF4-FFF2-40B4-BE49-F238E27FC236}">
              <a16:creationId xmlns:a16="http://schemas.microsoft.com/office/drawing/2014/main" id="{00000000-0008-0000-0400-00006901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362" name="Text Box 2">
          <a:extLst>
            <a:ext uri="{FF2B5EF4-FFF2-40B4-BE49-F238E27FC236}">
              <a16:creationId xmlns:a16="http://schemas.microsoft.com/office/drawing/2014/main" id="{00000000-0008-0000-0400-00006A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363" name="Text Box 3">
          <a:extLst>
            <a:ext uri="{FF2B5EF4-FFF2-40B4-BE49-F238E27FC236}">
              <a16:creationId xmlns:a16="http://schemas.microsoft.com/office/drawing/2014/main" id="{00000000-0008-0000-0400-00006B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364" name="Text Box 4">
          <a:extLst>
            <a:ext uri="{FF2B5EF4-FFF2-40B4-BE49-F238E27FC236}">
              <a16:creationId xmlns:a16="http://schemas.microsoft.com/office/drawing/2014/main" id="{00000000-0008-0000-0400-00006C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65" name="Text Box 1">
          <a:extLst>
            <a:ext uri="{FF2B5EF4-FFF2-40B4-BE49-F238E27FC236}">
              <a16:creationId xmlns:a16="http://schemas.microsoft.com/office/drawing/2014/main" id="{00000000-0008-0000-0400-00006D01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66" name="Text Box 1">
          <a:extLst>
            <a:ext uri="{FF2B5EF4-FFF2-40B4-BE49-F238E27FC236}">
              <a16:creationId xmlns:a16="http://schemas.microsoft.com/office/drawing/2014/main" id="{00000000-0008-0000-0400-00006E01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67" name="Text Box 2">
          <a:extLst>
            <a:ext uri="{FF2B5EF4-FFF2-40B4-BE49-F238E27FC236}">
              <a16:creationId xmlns:a16="http://schemas.microsoft.com/office/drawing/2014/main" id="{00000000-0008-0000-0400-00006F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68" name="Text Box 3">
          <a:extLst>
            <a:ext uri="{FF2B5EF4-FFF2-40B4-BE49-F238E27FC236}">
              <a16:creationId xmlns:a16="http://schemas.microsoft.com/office/drawing/2014/main" id="{00000000-0008-0000-0400-000070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69" name="Text Box 4">
          <a:extLst>
            <a:ext uri="{FF2B5EF4-FFF2-40B4-BE49-F238E27FC236}">
              <a16:creationId xmlns:a16="http://schemas.microsoft.com/office/drawing/2014/main" id="{00000000-0008-0000-0400-000071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70" name="Text Box 2">
          <a:extLst>
            <a:ext uri="{FF2B5EF4-FFF2-40B4-BE49-F238E27FC236}">
              <a16:creationId xmlns:a16="http://schemas.microsoft.com/office/drawing/2014/main" id="{00000000-0008-0000-0400-000072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71" name="Text Box 3">
          <a:extLst>
            <a:ext uri="{FF2B5EF4-FFF2-40B4-BE49-F238E27FC236}">
              <a16:creationId xmlns:a16="http://schemas.microsoft.com/office/drawing/2014/main" id="{00000000-0008-0000-0400-000073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72" name="Text Box 4">
          <a:extLst>
            <a:ext uri="{FF2B5EF4-FFF2-40B4-BE49-F238E27FC236}">
              <a16:creationId xmlns:a16="http://schemas.microsoft.com/office/drawing/2014/main" id="{00000000-0008-0000-0400-000074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373" name="Text Box 2">
          <a:extLst>
            <a:ext uri="{FF2B5EF4-FFF2-40B4-BE49-F238E27FC236}">
              <a16:creationId xmlns:a16="http://schemas.microsoft.com/office/drawing/2014/main" id="{00000000-0008-0000-0400-000075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374" name="Text Box 3">
          <a:extLst>
            <a:ext uri="{FF2B5EF4-FFF2-40B4-BE49-F238E27FC236}">
              <a16:creationId xmlns:a16="http://schemas.microsoft.com/office/drawing/2014/main" id="{00000000-0008-0000-0400-000076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375" name="Text Box 4">
          <a:extLst>
            <a:ext uri="{FF2B5EF4-FFF2-40B4-BE49-F238E27FC236}">
              <a16:creationId xmlns:a16="http://schemas.microsoft.com/office/drawing/2014/main" id="{00000000-0008-0000-0400-000077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376" name="Text Box 2">
          <a:extLst>
            <a:ext uri="{FF2B5EF4-FFF2-40B4-BE49-F238E27FC236}">
              <a16:creationId xmlns:a16="http://schemas.microsoft.com/office/drawing/2014/main" id="{00000000-0008-0000-0400-000078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377" name="Text Box 3">
          <a:extLst>
            <a:ext uri="{FF2B5EF4-FFF2-40B4-BE49-F238E27FC236}">
              <a16:creationId xmlns:a16="http://schemas.microsoft.com/office/drawing/2014/main" id="{00000000-0008-0000-0400-000079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378" name="Text Box 4">
          <a:extLst>
            <a:ext uri="{FF2B5EF4-FFF2-40B4-BE49-F238E27FC236}">
              <a16:creationId xmlns:a16="http://schemas.microsoft.com/office/drawing/2014/main" id="{00000000-0008-0000-0400-00007A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79" name="Text Box 1">
          <a:extLst>
            <a:ext uri="{FF2B5EF4-FFF2-40B4-BE49-F238E27FC236}">
              <a16:creationId xmlns:a16="http://schemas.microsoft.com/office/drawing/2014/main" id="{00000000-0008-0000-0400-00007B01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80" name="Text Box 2">
          <a:extLst>
            <a:ext uri="{FF2B5EF4-FFF2-40B4-BE49-F238E27FC236}">
              <a16:creationId xmlns:a16="http://schemas.microsoft.com/office/drawing/2014/main" id="{00000000-0008-0000-0400-00007C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81" name="Text Box 3">
          <a:extLst>
            <a:ext uri="{FF2B5EF4-FFF2-40B4-BE49-F238E27FC236}">
              <a16:creationId xmlns:a16="http://schemas.microsoft.com/office/drawing/2014/main" id="{00000000-0008-0000-0400-00007D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82" name="Text Box 4">
          <a:extLst>
            <a:ext uri="{FF2B5EF4-FFF2-40B4-BE49-F238E27FC236}">
              <a16:creationId xmlns:a16="http://schemas.microsoft.com/office/drawing/2014/main" id="{00000000-0008-0000-0400-00007E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83" name="Text Box 2">
          <a:extLst>
            <a:ext uri="{FF2B5EF4-FFF2-40B4-BE49-F238E27FC236}">
              <a16:creationId xmlns:a16="http://schemas.microsoft.com/office/drawing/2014/main" id="{00000000-0008-0000-0400-00007F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84" name="Text Box 3">
          <a:extLst>
            <a:ext uri="{FF2B5EF4-FFF2-40B4-BE49-F238E27FC236}">
              <a16:creationId xmlns:a16="http://schemas.microsoft.com/office/drawing/2014/main" id="{00000000-0008-0000-0400-000080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85" name="Text Box 4">
          <a:extLst>
            <a:ext uri="{FF2B5EF4-FFF2-40B4-BE49-F238E27FC236}">
              <a16:creationId xmlns:a16="http://schemas.microsoft.com/office/drawing/2014/main" id="{00000000-0008-0000-0400-000081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386" name="Text Box 2">
          <a:extLst>
            <a:ext uri="{FF2B5EF4-FFF2-40B4-BE49-F238E27FC236}">
              <a16:creationId xmlns:a16="http://schemas.microsoft.com/office/drawing/2014/main" id="{00000000-0008-0000-0400-000082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387" name="Text Box 3">
          <a:extLst>
            <a:ext uri="{FF2B5EF4-FFF2-40B4-BE49-F238E27FC236}">
              <a16:creationId xmlns:a16="http://schemas.microsoft.com/office/drawing/2014/main" id="{00000000-0008-0000-0400-000083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388" name="Text Box 4">
          <a:extLst>
            <a:ext uri="{FF2B5EF4-FFF2-40B4-BE49-F238E27FC236}">
              <a16:creationId xmlns:a16="http://schemas.microsoft.com/office/drawing/2014/main" id="{00000000-0008-0000-0400-000084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389" name="Text Box 2">
          <a:extLst>
            <a:ext uri="{FF2B5EF4-FFF2-40B4-BE49-F238E27FC236}">
              <a16:creationId xmlns:a16="http://schemas.microsoft.com/office/drawing/2014/main" id="{00000000-0008-0000-0400-000085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390" name="Text Box 3">
          <a:extLst>
            <a:ext uri="{FF2B5EF4-FFF2-40B4-BE49-F238E27FC236}">
              <a16:creationId xmlns:a16="http://schemas.microsoft.com/office/drawing/2014/main" id="{00000000-0008-0000-0400-000086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391" name="Text Box 4">
          <a:extLst>
            <a:ext uri="{FF2B5EF4-FFF2-40B4-BE49-F238E27FC236}">
              <a16:creationId xmlns:a16="http://schemas.microsoft.com/office/drawing/2014/main" id="{00000000-0008-0000-0400-000087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392" name="Text Box 1">
          <a:extLst>
            <a:ext uri="{FF2B5EF4-FFF2-40B4-BE49-F238E27FC236}">
              <a16:creationId xmlns:a16="http://schemas.microsoft.com/office/drawing/2014/main" id="{00000000-0008-0000-0400-00008801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93" name="Text Box 2">
          <a:extLst>
            <a:ext uri="{FF2B5EF4-FFF2-40B4-BE49-F238E27FC236}">
              <a16:creationId xmlns:a16="http://schemas.microsoft.com/office/drawing/2014/main" id="{00000000-0008-0000-0400-000089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94" name="Text Box 3">
          <a:extLst>
            <a:ext uri="{FF2B5EF4-FFF2-40B4-BE49-F238E27FC236}">
              <a16:creationId xmlns:a16="http://schemas.microsoft.com/office/drawing/2014/main" id="{00000000-0008-0000-0400-00008A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95" name="Text Box 4">
          <a:extLst>
            <a:ext uri="{FF2B5EF4-FFF2-40B4-BE49-F238E27FC236}">
              <a16:creationId xmlns:a16="http://schemas.microsoft.com/office/drawing/2014/main" id="{00000000-0008-0000-0400-00008B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96" name="Text Box 2">
          <a:extLst>
            <a:ext uri="{FF2B5EF4-FFF2-40B4-BE49-F238E27FC236}">
              <a16:creationId xmlns:a16="http://schemas.microsoft.com/office/drawing/2014/main" id="{00000000-0008-0000-0400-00008C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97" name="Text Box 3">
          <a:extLst>
            <a:ext uri="{FF2B5EF4-FFF2-40B4-BE49-F238E27FC236}">
              <a16:creationId xmlns:a16="http://schemas.microsoft.com/office/drawing/2014/main" id="{00000000-0008-0000-0400-00008D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398" name="Text Box 4">
          <a:extLst>
            <a:ext uri="{FF2B5EF4-FFF2-40B4-BE49-F238E27FC236}">
              <a16:creationId xmlns:a16="http://schemas.microsoft.com/office/drawing/2014/main" id="{00000000-0008-0000-0400-00008E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399" name="Text Box 2">
          <a:extLst>
            <a:ext uri="{FF2B5EF4-FFF2-40B4-BE49-F238E27FC236}">
              <a16:creationId xmlns:a16="http://schemas.microsoft.com/office/drawing/2014/main" id="{00000000-0008-0000-0400-00008F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400" name="Text Box 3">
          <a:extLst>
            <a:ext uri="{FF2B5EF4-FFF2-40B4-BE49-F238E27FC236}">
              <a16:creationId xmlns:a16="http://schemas.microsoft.com/office/drawing/2014/main" id="{00000000-0008-0000-0400-000090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401" name="Text Box 4">
          <a:extLst>
            <a:ext uri="{FF2B5EF4-FFF2-40B4-BE49-F238E27FC236}">
              <a16:creationId xmlns:a16="http://schemas.microsoft.com/office/drawing/2014/main" id="{00000000-0008-0000-0400-000091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402" name="Text Box 2">
          <a:extLst>
            <a:ext uri="{FF2B5EF4-FFF2-40B4-BE49-F238E27FC236}">
              <a16:creationId xmlns:a16="http://schemas.microsoft.com/office/drawing/2014/main" id="{00000000-0008-0000-0400-000092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403" name="Text Box 3">
          <a:extLst>
            <a:ext uri="{FF2B5EF4-FFF2-40B4-BE49-F238E27FC236}">
              <a16:creationId xmlns:a16="http://schemas.microsoft.com/office/drawing/2014/main" id="{00000000-0008-0000-0400-000093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404" name="Text Box 4">
          <a:extLst>
            <a:ext uri="{FF2B5EF4-FFF2-40B4-BE49-F238E27FC236}">
              <a16:creationId xmlns:a16="http://schemas.microsoft.com/office/drawing/2014/main" id="{00000000-0008-0000-0400-000094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405" name="Text Box 1">
          <a:extLst>
            <a:ext uri="{FF2B5EF4-FFF2-40B4-BE49-F238E27FC236}">
              <a16:creationId xmlns:a16="http://schemas.microsoft.com/office/drawing/2014/main" id="{00000000-0008-0000-0400-00009501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406" name="Text Box 2">
          <a:extLst>
            <a:ext uri="{FF2B5EF4-FFF2-40B4-BE49-F238E27FC236}">
              <a16:creationId xmlns:a16="http://schemas.microsoft.com/office/drawing/2014/main" id="{00000000-0008-0000-0400-00009601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407" name="Text Box 3">
          <a:extLst>
            <a:ext uri="{FF2B5EF4-FFF2-40B4-BE49-F238E27FC236}">
              <a16:creationId xmlns:a16="http://schemas.microsoft.com/office/drawing/2014/main" id="{00000000-0008-0000-0400-00009701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408" name="Text Box 4">
          <a:extLst>
            <a:ext uri="{FF2B5EF4-FFF2-40B4-BE49-F238E27FC236}">
              <a16:creationId xmlns:a16="http://schemas.microsoft.com/office/drawing/2014/main" id="{00000000-0008-0000-0400-00009801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161925</xdr:rowOff>
    </xdr:to>
    <xdr:sp macro="" textlink="">
      <xdr:nvSpPr>
        <xdr:cNvPr id="409" name="Text Box 1">
          <a:extLst>
            <a:ext uri="{FF2B5EF4-FFF2-40B4-BE49-F238E27FC236}">
              <a16:creationId xmlns:a16="http://schemas.microsoft.com/office/drawing/2014/main" id="{00000000-0008-0000-0400-00009901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410" name="Text Box 1">
          <a:extLst>
            <a:ext uri="{FF2B5EF4-FFF2-40B4-BE49-F238E27FC236}">
              <a16:creationId xmlns:a16="http://schemas.microsoft.com/office/drawing/2014/main" id="{00000000-0008-0000-0400-00009A01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161925</xdr:rowOff>
    </xdr:to>
    <xdr:sp macro="" textlink="">
      <xdr:nvSpPr>
        <xdr:cNvPr id="411" name="Text Box 1">
          <a:extLst>
            <a:ext uri="{FF2B5EF4-FFF2-40B4-BE49-F238E27FC236}">
              <a16:creationId xmlns:a16="http://schemas.microsoft.com/office/drawing/2014/main" id="{00000000-0008-0000-0400-00009B01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12" name="Text Box 2">
          <a:extLst>
            <a:ext uri="{FF2B5EF4-FFF2-40B4-BE49-F238E27FC236}">
              <a16:creationId xmlns:a16="http://schemas.microsoft.com/office/drawing/2014/main" id="{00000000-0008-0000-0400-00009C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13" name="Text Box 3">
          <a:extLst>
            <a:ext uri="{FF2B5EF4-FFF2-40B4-BE49-F238E27FC236}">
              <a16:creationId xmlns:a16="http://schemas.microsoft.com/office/drawing/2014/main" id="{00000000-0008-0000-0400-00009D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14" name="Text Box 4">
          <a:extLst>
            <a:ext uri="{FF2B5EF4-FFF2-40B4-BE49-F238E27FC236}">
              <a16:creationId xmlns:a16="http://schemas.microsoft.com/office/drawing/2014/main" id="{00000000-0008-0000-0400-00009E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15" name="Text Box 2">
          <a:extLst>
            <a:ext uri="{FF2B5EF4-FFF2-40B4-BE49-F238E27FC236}">
              <a16:creationId xmlns:a16="http://schemas.microsoft.com/office/drawing/2014/main" id="{00000000-0008-0000-0400-00009F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16" name="Text Box 3">
          <a:extLst>
            <a:ext uri="{FF2B5EF4-FFF2-40B4-BE49-F238E27FC236}">
              <a16:creationId xmlns:a16="http://schemas.microsoft.com/office/drawing/2014/main" id="{00000000-0008-0000-0400-0000A0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17" name="Text Box 4">
          <a:extLst>
            <a:ext uri="{FF2B5EF4-FFF2-40B4-BE49-F238E27FC236}">
              <a16:creationId xmlns:a16="http://schemas.microsoft.com/office/drawing/2014/main" id="{00000000-0008-0000-0400-0000A1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5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418" name="Text Box 2">
          <a:extLst>
            <a:ext uri="{FF2B5EF4-FFF2-40B4-BE49-F238E27FC236}">
              <a16:creationId xmlns:a16="http://schemas.microsoft.com/office/drawing/2014/main" id="{00000000-0008-0000-0400-0000A2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419" name="Text Box 3">
          <a:extLst>
            <a:ext uri="{FF2B5EF4-FFF2-40B4-BE49-F238E27FC236}">
              <a16:creationId xmlns:a16="http://schemas.microsoft.com/office/drawing/2014/main" id="{00000000-0008-0000-0400-0000A3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420" name="Text Box 4">
          <a:extLst>
            <a:ext uri="{FF2B5EF4-FFF2-40B4-BE49-F238E27FC236}">
              <a16:creationId xmlns:a16="http://schemas.microsoft.com/office/drawing/2014/main" id="{00000000-0008-0000-0400-0000A4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421" name="Text Box 2">
          <a:extLst>
            <a:ext uri="{FF2B5EF4-FFF2-40B4-BE49-F238E27FC236}">
              <a16:creationId xmlns:a16="http://schemas.microsoft.com/office/drawing/2014/main" id="{00000000-0008-0000-0400-0000A5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422" name="Text Box 3">
          <a:extLst>
            <a:ext uri="{FF2B5EF4-FFF2-40B4-BE49-F238E27FC236}">
              <a16:creationId xmlns:a16="http://schemas.microsoft.com/office/drawing/2014/main" id="{00000000-0008-0000-0400-0000A6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423" name="Text Box 4">
          <a:extLst>
            <a:ext uri="{FF2B5EF4-FFF2-40B4-BE49-F238E27FC236}">
              <a16:creationId xmlns:a16="http://schemas.microsoft.com/office/drawing/2014/main" id="{00000000-0008-0000-0400-0000A7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424" name="Text Box 1">
          <a:extLst>
            <a:ext uri="{FF2B5EF4-FFF2-40B4-BE49-F238E27FC236}">
              <a16:creationId xmlns:a16="http://schemas.microsoft.com/office/drawing/2014/main" id="{00000000-0008-0000-0400-0000A801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25" name="Text Box 2">
          <a:extLst>
            <a:ext uri="{FF2B5EF4-FFF2-40B4-BE49-F238E27FC236}">
              <a16:creationId xmlns:a16="http://schemas.microsoft.com/office/drawing/2014/main" id="{00000000-0008-0000-0400-0000A9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26" name="Text Box 3">
          <a:extLst>
            <a:ext uri="{FF2B5EF4-FFF2-40B4-BE49-F238E27FC236}">
              <a16:creationId xmlns:a16="http://schemas.microsoft.com/office/drawing/2014/main" id="{00000000-0008-0000-0400-0000AA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27" name="Text Box 4">
          <a:extLst>
            <a:ext uri="{FF2B5EF4-FFF2-40B4-BE49-F238E27FC236}">
              <a16:creationId xmlns:a16="http://schemas.microsoft.com/office/drawing/2014/main" id="{00000000-0008-0000-0400-0000AB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28" name="Text Box 2">
          <a:extLst>
            <a:ext uri="{FF2B5EF4-FFF2-40B4-BE49-F238E27FC236}">
              <a16:creationId xmlns:a16="http://schemas.microsoft.com/office/drawing/2014/main" id="{00000000-0008-0000-0400-0000AC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29" name="Text Box 3">
          <a:extLst>
            <a:ext uri="{FF2B5EF4-FFF2-40B4-BE49-F238E27FC236}">
              <a16:creationId xmlns:a16="http://schemas.microsoft.com/office/drawing/2014/main" id="{00000000-0008-0000-0400-0000AD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30" name="Text Box 4">
          <a:extLst>
            <a:ext uri="{FF2B5EF4-FFF2-40B4-BE49-F238E27FC236}">
              <a16:creationId xmlns:a16="http://schemas.microsoft.com/office/drawing/2014/main" id="{00000000-0008-0000-0400-0000AE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431" name="Text Box 1">
          <a:extLst>
            <a:ext uri="{FF2B5EF4-FFF2-40B4-BE49-F238E27FC236}">
              <a16:creationId xmlns:a16="http://schemas.microsoft.com/office/drawing/2014/main" id="{00000000-0008-0000-0400-0000AF01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32" name="Text Box 2">
          <a:extLst>
            <a:ext uri="{FF2B5EF4-FFF2-40B4-BE49-F238E27FC236}">
              <a16:creationId xmlns:a16="http://schemas.microsoft.com/office/drawing/2014/main" id="{00000000-0008-0000-0400-0000B0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33" name="Text Box 3">
          <a:extLst>
            <a:ext uri="{FF2B5EF4-FFF2-40B4-BE49-F238E27FC236}">
              <a16:creationId xmlns:a16="http://schemas.microsoft.com/office/drawing/2014/main" id="{00000000-0008-0000-0400-0000B1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34" name="Text Box 4">
          <a:extLst>
            <a:ext uri="{FF2B5EF4-FFF2-40B4-BE49-F238E27FC236}">
              <a16:creationId xmlns:a16="http://schemas.microsoft.com/office/drawing/2014/main" id="{00000000-0008-0000-0400-0000B2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35" name="Text Box 2">
          <a:extLst>
            <a:ext uri="{FF2B5EF4-FFF2-40B4-BE49-F238E27FC236}">
              <a16:creationId xmlns:a16="http://schemas.microsoft.com/office/drawing/2014/main" id="{00000000-0008-0000-0400-0000B3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36" name="Text Box 3">
          <a:extLst>
            <a:ext uri="{FF2B5EF4-FFF2-40B4-BE49-F238E27FC236}">
              <a16:creationId xmlns:a16="http://schemas.microsoft.com/office/drawing/2014/main" id="{00000000-0008-0000-0400-0000B4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37" name="Text Box 4">
          <a:extLst>
            <a:ext uri="{FF2B5EF4-FFF2-40B4-BE49-F238E27FC236}">
              <a16:creationId xmlns:a16="http://schemas.microsoft.com/office/drawing/2014/main" id="{00000000-0008-0000-0400-0000B5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438" name="Text Box 2">
          <a:extLst>
            <a:ext uri="{FF2B5EF4-FFF2-40B4-BE49-F238E27FC236}">
              <a16:creationId xmlns:a16="http://schemas.microsoft.com/office/drawing/2014/main" id="{00000000-0008-0000-0400-0000B6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439" name="Text Box 3">
          <a:extLst>
            <a:ext uri="{FF2B5EF4-FFF2-40B4-BE49-F238E27FC236}">
              <a16:creationId xmlns:a16="http://schemas.microsoft.com/office/drawing/2014/main" id="{00000000-0008-0000-0400-0000B7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440" name="Text Box 4">
          <a:extLst>
            <a:ext uri="{FF2B5EF4-FFF2-40B4-BE49-F238E27FC236}">
              <a16:creationId xmlns:a16="http://schemas.microsoft.com/office/drawing/2014/main" id="{00000000-0008-0000-0400-0000B8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441" name="Text Box 2">
          <a:extLst>
            <a:ext uri="{FF2B5EF4-FFF2-40B4-BE49-F238E27FC236}">
              <a16:creationId xmlns:a16="http://schemas.microsoft.com/office/drawing/2014/main" id="{00000000-0008-0000-0400-0000B9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442" name="Text Box 3">
          <a:extLst>
            <a:ext uri="{FF2B5EF4-FFF2-40B4-BE49-F238E27FC236}">
              <a16:creationId xmlns:a16="http://schemas.microsoft.com/office/drawing/2014/main" id="{00000000-0008-0000-0400-0000BA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443" name="Text Box 4">
          <a:extLst>
            <a:ext uri="{FF2B5EF4-FFF2-40B4-BE49-F238E27FC236}">
              <a16:creationId xmlns:a16="http://schemas.microsoft.com/office/drawing/2014/main" id="{00000000-0008-0000-0400-0000BB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444" name="Text Box 1">
          <a:extLst>
            <a:ext uri="{FF2B5EF4-FFF2-40B4-BE49-F238E27FC236}">
              <a16:creationId xmlns:a16="http://schemas.microsoft.com/office/drawing/2014/main" id="{00000000-0008-0000-0400-0000BC010000}"/>
            </a:ext>
          </a:extLst>
        </xdr:cNvPr>
        <xdr:cNvSpPr txBox="1">
          <a:spLocks noChangeArrowheads="1"/>
        </xdr:cNvSpPr>
      </xdr:nvSpPr>
      <xdr:spPr bwMode="auto">
        <a:xfrm>
          <a:off x="0" y="315686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45" name="Text Box 2">
          <a:extLst>
            <a:ext uri="{FF2B5EF4-FFF2-40B4-BE49-F238E27FC236}">
              <a16:creationId xmlns:a16="http://schemas.microsoft.com/office/drawing/2014/main" id="{00000000-0008-0000-0400-0000BD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46" name="Text Box 3">
          <a:extLst>
            <a:ext uri="{FF2B5EF4-FFF2-40B4-BE49-F238E27FC236}">
              <a16:creationId xmlns:a16="http://schemas.microsoft.com/office/drawing/2014/main" id="{00000000-0008-0000-0400-0000BE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47" name="Text Box 4">
          <a:extLst>
            <a:ext uri="{FF2B5EF4-FFF2-40B4-BE49-F238E27FC236}">
              <a16:creationId xmlns:a16="http://schemas.microsoft.com/office/drawing/2014/main" id="{00000000-0008-0000-0400-0000BF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48" name="Text Box 2">
          <a:extLst>
            <a:ext uri="{FF2B5EF4-FFF2-40B4-BE49-F238E27FC236}">
              <a16:creationId xmlns:a16="http://schemas.microsoft.com/office/drawing/2014/main" id="{00000000-0008-0000-0400-0000C0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49" name="Text Box 3">
          <a:extLst>
            <a:ext uri="{FF2B5EF4-FFF2-40B4-BE49-F238E27FC236}">
              <a16:creationId xmlns:a16="http://schemas.microsoft.com/office/drawing/2014/main" id="{00000000-0008-0000-0400-0000C1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50" name="Text Box 4">
          <a:extLst>
            <a:ext uri="{FF2B5EF4-FFF2-40B4-BE49-F238E27FC236}">
              <a16:creationId xmlns:a16="http://schemas.microsoft.com/office/drawing/2014/main" id="{00000000-0008-0000-0400-0000C2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451" name="Text Box 2">
          <a:extLst>
            <a:ext uri="{FF2B5EF4-FFF2-40B4-BE49-F238E27FC236}">
              <a16:creationId xmlns:a16="http://schemas.microsoft.com/office/drawing/2014/main" id="{00000000-0008-0000-0400-0000C3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452" name="Text Box 3">
          <a:extLst>
            <a:ext uri="{FF2B5EF4-FFF2-40B4-BE49-F238E27FC236}">
              <a16:creationId xmlns:a16="http://schemas.microsoft.com/office/drawing/2014/main" id="{00000000-0008-0000-0400-0000C4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453" name="Text Box 4">
          <a:extLst>
            <a:ext uri="{FF2B5EF4-FFF2-40B4-BE49-F238E27FC236}">
              <a16:creationId xmlns:a16="http://schemas.microsoft.com/office/drawing/2014/main" id="{00000000-0008-0000-0400-0000C5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454" name="Text Box 2">
          <a:extLst>
            <a:ext uri="{FF2B5EF4-FFF2-40B4-BE49-F238E27FC236}">
              <a16:creationId xmlns:a16="http://schemas.microsoft.com/office/drawing/2014/main" id="{00000000-0008-0000-0400-0000C6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455" name="Text Box 3">
          <a:extLst>
            <a:ext uri="{FF2B5EF4-FFF2-40B4-BE49-F238E27FC236}">
              <a16:creationId xmlns:a16="http://schemas.microsoft.com/office/drawing/2014/main" id="{00000000-0008-0000-0400-0000C7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0</xdr:rowOff>
    </xdr:to>
    <xdr:sp macro="" textlink="">
      <xdr:nvSpPr>
        <xdr:cNvPr id="456" name="Text Box 4">
          <a:extLst>
            <a:ext uri="{FF2B5EF4-FFF2-40B4-BE49-F238E27FC236}">
              <a16:creationId xmlns:a16="http://schemas.microsoft.com/office/drawing/2014/main" id="{00000000-0008-0000-0400-0000C8010000}"/>
            </a:ext>
          </a:extLst>
        </xdr:cNvPr>
        <xdr:cNvSpPr txBox="1">
          <a:spLocks noChangeArrowheads="1"/>
        </xdr:cNvSpPr>
      </xdr:nvSpPr>
      <xdr:spPr bwMode="auto">
        <a:xfrm>
          <a:off x="0" y="3924300"/>
          <a:ext cx="76200" cy="195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457" name="Text Box 1">
          <a:extLst>
            <a:ext uri="{FF2B5EF4-FFF2-40B4-BE49-F238E27FC236}">
              <a16:creationId xmlns:a16="http://schemas.microsoft.com/office/drawing/2014/main" id="{99A89067-CD6C-49B5-ACF0-E07D2357CE33}"/>
            </a:ext>
          </a:extLst>
        </xdr:cNvPr>
        <xdr:cNvSpPr/>
      </xdr:nvSpPr>
      <xdr:spPr>
        <a:xfrm>
          <a:off x="0" y="33528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458" name="Text Box 2">
          <a:extLst>
            <a:ext uri="{FF2B5EF4-FFF2-40B4-BE49-F238E27FC236}">
              <a16:creationId xmlns:a16="http://schemas.microsoft.com/office/drawing/2014/main" id="{A1A00B23-CB0D-4413-AB71-C645C0B2F3D8}"/>
            </a:ext>
          </a:extLst>
        </xdr:cNvPr>
        <xdr:cNvSpPr/>
      </xdr:nvSpPr>
      <xdr:spPr>
        <a:xfrm>
          <a:off x="0" y="406908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459" name="Text Box 3">
          <a:extLst>
            <a:ext uri="{FF2B5EF4-FFF2-40B4-BE49-F238E27FC236}">
              <a16:creationId xmlns:a16="http://schemas.microsoft.com/office/drawing/2014/main" id="{029E316D-988C-445C-BE72-F113CF6AF240}"/>
            </a:ext>
          </a:extLst>
        </xdr:cNvPr>
        <xdr:cNvSpPr/>
      </xdr:nvSpPr>
      <xdr:spPr>
        <a:xfrm>
          <a:off x="0" y="406908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460" name="Text Box 4">
          <a:extLst>
            <a:ext uri="{FF2B5EF4-FFF2-40B4-BE49-F238E27FC236}">
              <a16:creationId xmlns:a16="http://schemas.microsoft.com/office/drawing/2014/main" id="{8D5F0A3B-CE6D-42EA-AAAD-E8FB50E55F3A}"/>
            </a:ext>
          </a:extLst>
        </xdr:cNvPr>
        <xdr:cNvSpPr/>
      </xdr:nvSpPr>
      <xdr:spPr>
        <a:xfrm>
          <a:off x="0" y="406908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461" name="Text Box 1">
          <a:extLst>
            <a:ext uri="{FF2B5EF4-FFF2-40B4-BE49-F238E27FC236}">
              <a16:creationId xmlns:a16="http://schemas.microsoft.com/office/drawing/2014/main" id="{BBCE15DF-13C9-4462-8C8B-71A694CF55D8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462" name="Text Box 1">
          <a:extLst>
            <a:ext uri="{FF2B5EF4-FFF2-40B4-BE49-F238E27FC236}">
              <a16:creationId xmlns:a16="http://schemas.microsoft.com/office/drawing/2014/main" id="{1196723D-1020-42FB-ACDF-8C04FC19F6B9}"/>
            </a:ext>
          </a:extLst>
        </xdr:cNvPr>
        <xdr:cNvSpPr/>
      </xdr:nvSpPr>
      <xdr:spPr>
        <a:xfrm>
          <a:off x="0" y="33528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463" name="Text Box 2">
          <a:extLst>
            <a:ext uri="{FF2B5EF4-FFF2-40B4-BE49-F238E27FC236}">
              <a16:creationId xmlns:a16="http://schemas.microsoft.com/office/drawing/2014/main" id="{33F11CD2-2D94-438E-824A-8C834B02383B}"/>
            </a:ext>
          </a:extLst>
        </xdr:cNvPr>
        <xdr:cNvSpPr/>
      </xdr:nvSpPr>
      <xdr:spPr>
        <a:xfrm>
          <a:off x="0" y="406908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464" name="Text Box 3">
          <a:extLst>
            <a:ext uri="{FF2B5EF4-FFF2-40B4-BE49-F238E27FC236}">
              <a16:creationId xmlns:a16="http://schemas.microsoft.com/office/drawing/2014/main" id="{E43F9932-7AB6-414C-81EB-3DA72CA2FC63}"/>
            </a:ext>
          </a:extLst>
        </xdr:cNvPr>
        <xdr:cNvSpPr/>
      </xdr:nvSpPr>
      <xdr:spPr>
        <a:xfrm>
          <a:off x="0" y="406908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465" name="Text Box 4">
          <a:extLst>
            <a:ext uri="{FF2B5EF4-FFF2-40B4-BE49-F238E27FC236}">
              <a16:creationId xmlns:a16="http://schemas.microsoft.com/office/drawing/2014/main" id="{F52678E5-B5C8-40F7-B640-CA1C081B3A23}"/>
            </a:ext>
          </a:extLst>
        </xdr:cNvPr>
        <xdr:cNvSpPr/>
      </xdr:nvSpPr>
      <xdr:spPr>
        <a:xfrm>
          <a:off x="0" y="406908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466" name="Text Box 1">
          <a:extLst>
            <a:ext uri="{FF2B5EF4-FFF2-40B4-BE49-F238E27FC236}">
              <a16:creationId xmlns:a16="http://schemas.microsoft.com/office/drawing/2014/main" id="{D0E9F5B1-2D80-48BF-9807-1D6DFE8FBFD6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95250</xdr:rowOff>
    </xdr:to>
    <xdr:sp macro="" textlink="">
      <xdr:nvSpPr>
        <xdr:cNvPr id="467" name="Text Box 2">
          <a:extLst>
            <a:ext uri="{FF2B5EF4-FFF2-40B4-BE49-F238E27FC236}">
              <a16:creationId xmlns:a16="http://schemas.microsoft.com/office/drawing/2014/main" id="{416C4BA5-A5A7-481F-85D3-AC965B6D3110}"/>
            </a:ext>
          </a:extLst>
        </xdr:cNvPr>
        <xdr:cNvSpPr txBox="1">
          <a:spLocks noChangeArrowheads="1"/>
        </xdr:cNvSpPr>
      </xdr:nvSpPr>
      <xdr:spPr bwMode="auto">
        <a:xfrm>
          <a:off x="0" y="4069080"/>
          <a:ext cx="76200" cy="262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95250</xdr:rowOff>
    </xdr:to>
    <xdr:sp macro="" textlink="">
      <xdr:nvSpPr>
        <xdr:cNvPr id="468" name="Text Box 3">
          <a:extLst>
            <a:ext uri="{FF2B5EF4-FFF2-40B4-BE49-F238E27FC236}">
              <a16:creationId xmlns:a16="http://schemas.microsoft.com/office/drawing/2014/main" id="{3302282E-F744-4D50-94B1-13F9FCF1F6E5}"/>
            </a:ext>
          </a:extLst>
        </xdr:cNvPr>
        <xdr:cNvSpPr txBox="1">
          <a:spLocks noChangeArrowheads="1"/>
        </xdr:cNvSpPr>
      </xdr:nvSpPr>
      <xdr:spPr bwMode="auto">
        <a:xfrm>
          <a:off x="0" y="4069080"/>
          <a:ext cx="76200" cy="262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95250</xdr:rowOff>
    </xdr:to>
    <xdr:sp macro="" textlink="">
      <xdr:nvSpPr>
        <xdr:cNvPr id="469" name="Text Box 4">
          <a:extLst>
            <a:ext uri="{FF2B5EF4-FFF2-40B4-BE49-F238E27FC236}">
              <a16:creationId xmlns:a16="http://schemas.microsoft.com/office/drawing/2014/main" id="{B5C09846-6128-45C1-868A-7B8E99132126}"/>
            </a:ext>
          </a:extLst>
        </xdr:cNvPr>
        <xdr:cNvSpPr txBox="1">
          <a:spLocks noChangeArrowheads="1"/>
        </xdr:cNvSpPr>
      </xdr:nvSpPr>
      <xdr:spPr bwMode="auto">
        <a:xfrm>
          <a:off x="0" y="4069080"/>
          <a:ext cx="76200" cy="2628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2</xdr:row>
      <xdr:rowOff>0</xdr:rowOff>
    </xdr:from>
    <xdr:ext cx="76196" cy="200025"/>
    <xdr:sp macro="" textlink="">
      <xdr:nvSpPr>
        <xdr:cNvPr id="470" name="Text Box 1">
          <a:extLst>
            <a:ext uri="{FF2B5EF4-FFF2-40B4-BE49-F238E27FC236}">
              <a16:creationId xmlns:a16="http://schemas.microsoft.com/office/drawing/2014/main" id="{6F7DC1E2-1E87-4C7F-A343-2F8387A1A5C6}"/>
            </a:ext>
          </a:extLst>
        </xdr:cNvPr>
        <xdr:cNvSpPr/>
      </xdr:nvSpPr>
      <xdr:spPr>
        <a:xfrm>
          <a:off x="0" y="33528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471" name="Text Box 2">
          <a:extLst>
            <a:ext uri="{FF2B5EF4-FFF2-40B4-BE49-F238E27FC236}">
              <a16:creationId xmlns:a16="http://schemas.microsoft.com/office/drawing/2014/main" id="{8AA3CBD4-282B-44AC-8AB0-21C88EB67A9A}"/>
            </a:ext>
          </a:extLst>
        </xdr:cNvPr>
        <xdr:cNvSpPr/>
      </xdr:nvSpPr>
      <xdr:spPr>
        <a:xfrm>
          <a:off x="0" y="406908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472" name="Text Box 3">
          <a:extLst>
            <a:ext uri="{FF2B5EF4-FFF2-40B4-BE49-F238E27FC236}">
              <a16:creationId xmlns:a16="http://schemas.microsoft.com/office/drawing/2014/main" id="{D20FA5F2-8BCC-4C86-BD4D-90425A73CB87}"/>
            </a:ext>
          </a:extLst>
        </xdr:cNvPr>
        <xdr:cNvSpPr/>
      </xdr:nvSpPr>
      <xdr:spPr>
        <a:xfrm>
          <a:off x="0" y="406908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6196" cy="200025"/>
    <xdr:sp macro="" textlink="">
      <xdr:nvSpPr>
        <xdr:cNvPr id="473" name="Text Box 4">
          <a:extLst>
            <a:ext uri="{FF2B5EF4-FFF2-40B4-BE49-F238E27FC236}">
              <a16:creationId xmlns:a16="http://schemas.microsoft.com/office/drawing/2014/main" id="{ACE58906-F746-496A-838E-DDF94A813704}"/>
            </a:ext>
          </a:extLst>
        </xdr:cNvPr>
        <xdr:cNvSpPr/>
      </xdr:nvSpPr>
      <xdr:spPr>
        <a:xfrm>
          <a:off x="0" y="4069080"/>
          <a:ext cx="76196" cy="200025"/>
        </a:xfrm>
        <a:prstGeom prst="rect">
          <a:avLst/>
        </a:prstGeom>
        <a:noFill/>
        <a:ln>
          <a:noFill/>
          <a:prstDash val="solid"/>
        </a:ln>
      </xdr:spPr>
      <xdr:txBody>
        <a:bodyPr lIns="0" tIns="0" rIns="0" bIns="0"/>
        <a:lstStyle/>
        <a:p>
          <a:endParaRPr lang="nb-NO"/>
        </a:p>
      </xdr:txBody>
    </xdr:sp>
    <xdr:clientData/>
  </xdr:one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474" name="Text Box 1">
          <a:extLst>
            <a:ext uri="{FF2B5EF4-FFF2-40B4-BE49-F238E27FC236}">
              <a16:creationId xmlns:a16="http://schemas.microsoft.com/office/drawing/2014/main" id="{52FF8F56-0420-4048-A165-6C111CFECE49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475" name="Text Box 1">
          <a:extLst>
            <a:ext uri="{FF2B5EF4-FFF2-40B4-BE49-F238E27FC236}">
              <a16:creationId xmlns:a16="http://schemas.microsoft.com/office/drawing/2014/main" id="{1ADC6AAE-086C-4024-B32E-0E13C8B667BB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476" name="Text Box 2">
          <a:extLst>
            <a:ext uri="{FF2B5EF4-FFF2-40B4-BE49-F238E27FC236}">
              <a16:creationId xmlns:a16="http://schemas.microsoft.com/office/drawing/2014/main" id="{D2EE314B-6832-41D9-A145-9DE393ABC672}"/>
            </a:ext>
          </a:extLst>
        </xdr:cNvPr>
        <xdr:cNvSpPr txBox="1">
          <a:spLocks noChangeArrowheads="1"/>
        </xdr:cNvSpPr>
      </xdr:nvSpPr>
      <xdr:spPr bwMode="auto">
        <a:xfrm>
          <a:off x="0" y="406908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477" name="Text Box 3">
          <a:extLst>
            <a:ext uri="{FF2B5EF4-FFF2-40B4-BE49-F238E27FC236}">
              <a16:creationId xmlns:a16="http://schemas.microsoft.com/office/drawing/2014/main" id="{11B10768-2D4B-4628-9160-5568E092DD86}"/>
            </a:ext>
          </a:extLst>
        </xdr:cNvPr>
        <xdr:cNvSpPr txBox="1">
          <a:spLocks noChangeArrowheads="1"/>
        </xdr:cNvSpPr>
      </xdr:nvSpPr>
      <xdr:spPr bwMode="auto">
        <a:xfrm>
          <a:off x="0" y="406908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478" name="Text Box 4">
          <a:extLst>
            <a:ext uri="{FF2B5EF4-FFF2-40B4-BE49-F238E27FC236}">
              <a16:creationId xmlns:a16="http://schemas.microsoft.com/office/drawing/2014/main" id="{5B943B69-E802-4AF0-8B62-321FAFBAB4B5}"/>
            </a:ext>
          </a:extLst>
        </xdr:cNvPr>
        <xdr:cNvSpPr txBox="1">
          <a:spLocks noChangeArrowheads="1"/>
        </xdr:cNvSpPr>
      </xdr:nvSpPr>
      <xdr:spPr bwMode="auto">
        <a:xfrm>
          <a:off x="0" y="406908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479" name="Text Box 1">
          <a:extLst>
            <a:ext uri="{FF2B5EF4-FFF2-40B4-BE49-F238E27FC236}">
              <a16:creationId xmlns:a16="http://schemas.microsoft.com/office/drawing/2014/main" id="{73FF9023-CC4A-4509-ADF5-693D2B87A885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480" name="Text Box 1">
          <a:extLst>
            <a:ext uri="{FF2B5EF4-FFF2-40B4-BE49-F238E27FC236}">
              <a16:creationId xmlns:a16="http://schemas.microsoft.com/office/drawing/2014/main" id="{443C3272-D48E-4352-B398-86ECBB3BB0F1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81" name="Text Box 2">
          <a:extLst>
            <a:ext uri="{FF2B5EF4-FFF2-40B4-BE49-F238E27FC236}">
              <a16:creationId xmlns:a16="http://schemas.microsoft.com/office/drawing/2014/main" id="{17F2F42E-3349-4AD3-A4A3-50464FA5BBFB}"/>
            </a:ext>
          </a:extLst>
        </xdr:cNvPr>
        <xdr:cNvSpPr txBox="1">
          <a:spLocks noChangeArrowheads="1"/>
        </xdr:cNvSpPr>
      </xdr:nvSpPr>
      <xdr:spPr bwMode="auto">
        <a:xfrm>
          <a:off x="0" y="4069080"/>
          <a:ext cx="76200" cy="1685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82" name="Text Box 3">
          <a:extLst>
            <a:ext uri="{FF2B5EF4-FFF2-40B4-BE49-F238E27FC236}">
              <a16:creationId xmlns:a16="http://schemas.microsoft.com/office/drawing/2014/main" id="{6D7309BC-7912-4E6B-9988-458B974951D3}"/>
            </a:ext>
          </a:extLst>
        </xdr:cNvPr>
        <xdr:cNvSpPr txBox="1">
          <a:spLocks noChangeArrowheads="1"/>
        </xdr:cNvSpPr>
      </xdr:nvSpPr>
      <xdr:spPr bwMode="auto">
        <a:xfrm>
          <a:off x="0" y="4069080"/>
          <a:ext cx="76200" cy="1685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83" name="Text Box 4">
          <a:extLst>
            <a:ext uri="{FF2B5EF4-FFF2-40B4-BE49-F238E27FC236}">
              <a16:creationId xmlns:a16="http://schemas.microsoft.com/office/drawing/2014/main" id="{2F4D03DB-BB9B-437E-BE98-4CA93743DBAE}"/>
            </a:ext>
          </a:extLst>
        </xdr:cNvPr>
        <xdr:cNvSpPr txBox="1">
          <a:spLocks noChangeArrowheads="1"/>
        </xdr:cNvSpPr>
      </xdr:nvSpPr>
      <xdr:spPr bwMode="auto">
        <a:xfrm>
          <a:off x="0" y="4069080"/>
          <a:ext cx="76200" cy="1685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84" name="Text Box 2">
          <a:extLst>
            <a:ext uri="{FF2B5EF4-FFF2-40B4-BE49-F238E27FC236}">
              <a16:creationId xmlns:a16="http://schemas.microsoft.com/office/drawing/2014/main" id="{DB11EFDB-2616-4F1C-A022-C56F2325BCD7}"/>
            </a:ext>
          </a:extLst>
        </xdr:cNvPr>
        <xdr:cNvSpPr txBox="1">
          <a:spLocks noChangeArrowheads="1"/>
        </xdr:cNvSpPr>
      </xdr:nvSpPr>
      <xdr:spPr bwMode="auto">
        <a:xfrm>
          <a:off x="0" y="4069080"/>
          <a:ext cx="76200" cy="1685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85" name="Text Box 3">
          <a:extLst>
            <a:ext uri="{FF2B5EF4-FFF2-40B4-BE49-F238E27FC236}">
              <a16:creationId xmlns:a16="http://schemas.microsoft.com/office/drawing/2014/main" id="{A2E8D5A9-F84C-4C7D-918E-D24BAC5F0D5F}"/>
            </a:ext>
          </a:extLst>
        </xdr:cNvPr>
        <xdr:cNvSpPr txBox="1">
          <a:spLocks noChangeArrowheads="1"/>
        </xdr:cNvSpPr>
      </xdr:nvSpPr>
      <xdr:spPr bwMode="auto">
        <a:xfrm>
          <a:off x="0" y="4069080"/>
          <a:ext cx="76200" cy="1685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486" name="Text Box 4">
          <a:extLst>
            <a:ext uri="{FF2B5EF4-FFF2-40B4-BE49-F238E27FC236}">
              <a16:creationId xmlns:a16="http://schemas.microsoft.com/office/drawing/2014/main" id="{077A7974-1309-4223-81B2-B3CE161B7FB8}"/>
            </a:ext>
          </a:extLst>
        </xdr:cNvPr>
        <xdr:cNvSpPr txBox="1">
          <a:spLocks noChangeArrowheads="1"/>
        </xdr:cNvSpPr>
      </xdr:nvSpPr>
      <xdr:spPr bwMode="auto">
        <a:xfrm>
          <a:off x="0" y="4069080"/>
          <a:ext cx="76200" cy="1685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487" name="Text Box 2">
          <a:extLst>
            <a:ext uri="{FF2B5EF4-FFF2-40B4-BE49-F238E27FC236}">
              <a16:creationId xmlns:a16="http://schemas.microsoft.com/office/drawing/2014/main" id="{C035E360-852C-4CD1-BE4B-FECE676BC1BF}"/>
            </a:ext>
          </a:extLst>
        </xdr:cNvPr>
        <xdr:cNvSpPr txBox="1">
          <a:spLocks noChangeArrowheads="1"/>
        </xdr:cNvSpPr>
      </xdr:nvSpPr>
      <xdr:spPr bwMode="auto">
        <a:xfrm>
          <a:off x="0" y="406908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488" name="Text Box 3">
          <a:extLst>
            <a:ext uri="{FF2B5EF4-FFF2-40B4-BE49-F238E27FC236}">
              <a16:creationId xmlns:a16="http://schemas.microsoft.com/office/drawing/2014/main" id="{0DCB1D77-ACBF-4F09-98BD-A7DDADBDA4EE}"/>
            </a:ext>
          </a:extLst>
        </xdr:cNvPr>
        <xdr:cNvSpPr txBox="1">
          <a:spLocks noChangeArrowheads="1"/>
        </xdr:cNvSpPr>
      </xdr:nvSpPr>
      <xdr:spPr bwMode="auto">
        <a:xfrm>
          <a:off x="0" y="406908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489" name="Text Box 4">
          <a:extLst>
            <a:ext uri="{FF2B5EF4-FFF2-40B4-BE49-F238E27FC236}">
              <a16:creationId xmlns:a16="http://schemas.microsoft.com/office/drawing/2014/main" id="{546E0B76-FC93-4505-818E-16BCB3684331}"/>
            </a:ext>
          </a:extLst>
        </xdr:cNvPr>
        <xdr:cNvSpPr txBox="1">
          <a:spLocks noChangeArrowheads="1"/>
        </xdr:cNvSpPr>
      </xdr:nvSpPr>
      <xdr:spPr bwMode="auto">
        <a:xfrm>
          <a:off x="0" y="406908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490" name="Text Box 2">
          <a:extLst>
            <a:ext uri="{FF2B5EF4-FFF2-40B4-BE49-F238E27FC236}">
              <a16:creationId xmlns:a16="http://schemas.microsoft.com/office/drawing/2014/main" id="{D3C7D3F3-4091-4EF9-83B6-C2E44547BB4D}"/>
            </a:ext>
          </a:extLst>
        </xdr:cNvPr>
        <xdr:cNvSpPr txBox="1">
          <a:spLocks noChangeArrowheads="1"/>
        </xdr:cNvSpPr>
      </xdr:nvSpPr>
      <xdr:spPr bwMode="auto">
        <a:xfrm>
          <a:off x="0" y="406908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491" name="Text Box 3">
          <a:extLst>
            <a:ext uri="{FF2B5EF4-FFF2-40B4-BE49-F238E27FC236}">
              <a16:creationId xmlns:a16="http://schemas.microsoft.com/office/drawing/2014/main" id="{AC8D08BE-EAD5-4FFF-ACFE-9F0A81E19390}"/>
            </a:ext>
          </a:extLst>
        </xdr:cNvPr>
        <xdr:cNvSpPr txBox="1">
          <a:spLocks noChangeArrowheads="1"/>
        </xdr:cNvSpPr>
      </xdr:nvSpPr>
      <xdr:spPr bwMode="auto">
        <a:xfrm>
          <a:off x="0" y="406908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492" name="Text Box 4">
          <a:extLst>
            <a:ext uri="{FF2B5EF4-FFF2-40B4-BE49-F238E27FC236}">
              <a16:creationId xmlns:a16="http://schemas.microsoft.com/office/drawing/2014/main" id="{015F223F-AC63-4E47-B98C-81B21D3A01EF}"/>
            </a:ext>
          </a:extLst>
        </xdr:cNvPr>
        <xdr:cNvSpPr txBox="1">
          <a:spLocks noChangeArrowheads="1"/>
        </xdr:cNvSpPr>
      </xdr:nvSpPr>
      <xdr:spPr bwMode="auto">
        <a:xfrm>
          <a:off x="0" y="406908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493" name="Text Box 1">
          <a:extLst>
            <a:ext uri="{FF2B5EF4-FFF2-40B4-BE49-F238E27FC236}">
              <a16:creationId xmlns:a16="http://schemas.microsoft.com/office/drawing/2014/main" id="{A386B4F5-DC94-42E1-812D-B99EA821D3D1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494" name="Text Box 2">
          <a:extLst>
            <a:ext uri="{FF2B5EF4-FFF2-40B4-BE49-F238E27FC236}">
              <a16:creationId xmlns:a16="http://schemas.microsoft.com/office/drawing/2014/main" id="{D8151D4A-5E2A-4618-9DAC-123DAADCDD31}"/>
            </a:ext>
          </a:extLst>
        </xdr:cNvPr>
        <xdr:cNvSpPr txBox="1">
          <a:spLocks noChangeArrowheads="1"/>
        </xdr:cNvSpPr>
      </xdr:nvSpPr>
      <xdr:spPr bwMode="auto">
        <a:xfrm>
          <a:off x="0" y="4069080"/>
          <a:ext cx="76200" cy="206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495" name="Text Box 3">
          <a:extLst>
            <a:ext uri="{FF2B5EF4-FFF2-40B4-BE49-F238E27FC236}">
              <a16:creationId xmlns:a16="http://schemas.microsoft.com/office/drawing/2014/main" id="{F047ED83-0743-4BFA-AAF8-0550050F2C59}"/>
            </a:ext>
          </a:extLst>
        </xdr:cNvPr>
        <xdr:cNvSpPr txBox="1">
          <a:spLocks noChangeArrowheads="1"/>
        </xdr:cNvSpPr>
      </xdr:nvSpPr>
      <xdr:spPr bwMode="auto">
        <a:xfrm>
          <a:off x="0" y="4069080"/>
          <a:ext cx="76200" cy="206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496" name="Text Box 4">
          <a:extLst>
            <a:ext uri="{FF2B5EF4-FFF2-40B4-BE49-F238E27FC236}">
              <a16:creationId xmlns:a16="http://schemas.microsoft.com/office/drawing/2014/main" id="{C3404E21-CC54-4DC2-A46C-1C93F92A88E9}"/>
            </a:ext>
          </a:extLst>
        </xdr:cNvPr>
        <xdr:cNvSpPr txBox="1">
          <a:spLocks noChangeArrowheads="1"/>
        </xdr:cNvSpPr>
      </xdr:nvSpPr>
      <xdr:spPr bwMode="auto">
        <a:xfrm>
          <a:off x="0" y="4069080"/>
          <a:ext cx="76200" cy="206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497" name="Text Box 2">
          <a:extLst>
            <a:ext uri="{FF2B5EF4-FFF2-40B4-BE49-F238E27FC236}">
              <a16:creationId xmlns:a16="http://schemas.microsoft.com/office/drawing/2014/main" id="{A642FE60-4026-4794-BFF4-0799007A02EE}"/>
            </a:ext>
          </a:extLst>
        </xdr:cNvPr>
        <xdr:cNvSpPr txBox="1">
          <a:spLocks noChangeArrowheads="1"/>
        </xdr:cNvSpPr>
      </xdr:nvSpPr>
      <xdr:spPr bwMode="auto">
        <a:xfrm>
          <a:off x="0" y="4069080"/>
          <a:ext cx="76200" cy="206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498" name="Text Box 3">
          <a:extLst>
            <a:ext uri="{FF2B5EF4-FFF2-40B4-BE49-F238E27FC236}">
              <a16:creationId xmlns:a16="http://schemas.microsoft.com/office/drawing/2014/main" id="{BABFD56E-CE32-4324-BF24-F24640A615C8}"/>
            </a:ext>
          </a:extLst>
        </xdr:cNvPr>
        <xdr:cNvSpPr txBox="1">
          <a:spLocks noChangeArrowheads="1"/>
        </xdr:cNvSpPr>
      </xdr:nvSpPr>
      <xdr:spPr bwMode="auto">
        <a:xfrm>
          <a:off x="0" y="4069080"/>
          <a:ext cx="76200" cy="206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499" name="Text Box 4">
          <a:extLst>
            <a:ext uri="{FF2B5EF4-FFF2-40B4-BE49-F238E27FC236}">
              <a16:creationId xmlns:a16="http://schemas.microsoft.com/office/drawing/2014/main" id="{D8F3A5E6-F19B-42FC-AB93-6F144DD8A62E}"/>
            </a:ext>
          </a:extLst>
        </xdr:cNvPr>
        <xdr:cNvSpPr txBox="1">
          <a:spLocks noChangeArrowheads="1"/>
        </xdr:cNvSpPr>
      </xdr:nvSpPr>
      <xdr:spPr bwMode="auto">
        <a:xfrm>
          <a:off x="0" y="4069080"/>
          <a:ext cx="76200" cy="206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500" name="Text Box 2">
          <a:extLst>
            <a:ext uri="{FF2B5EF4-FFF2-40B4-BE49-F238E27FC236}">
              <a16:creationId xmlns:a16="http://schemas.microsoft.com/office/drawing/2014/main" id="{29C48AA9-5FB7-4C16-8D25-4ADABFD52BCF}"/>
            </a:ext>
          </a:extLst>
        </xdr:cNvPr>
        <xdr:cNvSpPr txBox="1">
          <a:spLocks noChangeArrowheads="1"/>
        </xdr:cNvSpPr>
      </xdr:nvSpPr>
      <xdr:spPr bwMode="auto">
        <a:xfrm>
          <a:off x="0" y="406908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501" name="Text Box 3">
          <a:extLst>
            <a:ext uri="{FF2B5EF4-FFF2-40B4-BE49-F238E27FC236}">
              <a16:creationId xmlns:a16="http://schemas.microsoft.com/office/drawing/2014/main" id="{1B5A8224-DEBE-4FAC-AC36-D169D756DD18}"/>
            </a:ext>
          </a:extLst>
        </xdr:cNvPr>
        <xdr:cNvSpPr txBox="1">
          <a:spLocks noChangeArrowheads="1"/>
        </xdr:cNvSpPr>
      </xdr:nvSpPr>
      <xdr:spPr bwMode="auto">
        <a:xfrm>
          <a:off x="0" y="406908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502" name="Text Box 4">
          <a:extLst>
            <a:ext uri="{FF2B5EF4-FFF2-40B4-BE49-F238E27FC236}">
              <a16:creationId xmlns:a16="http://schemas.microsoft.com/office/drawing/2014/main" id="{60DDBC5F-A6F8-43C1-A6F3-D592CA4685CB}"/>
            </a:ext>
          </a:extLst>
        </xdr:cNvPr>
        <xdr:cNvSpPr txBox="1">
          <a:spLocks noChangeArrowheads="1"/>
        </xdr:cNvSpPr>
      </xdr:nvSpPr>
      <xdr:spPr bwMode="auto">
        <a:xfrm>
          <a:off x="0" y="406908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503" name="Text Box 2">
          <a:extLst>
            <a:ext uri="{FF2B5EF4-FFF2-40B4-BE49-F238E27FC236}">
              <a16:creationId xmlns:a16="http://schemas.microsoft.com/office/drawing/2014/main" id="{16A6CAC1-4F83-47A4-BCE6-87A04064D560}"/>
            </a:ext>
          </a:extLst>
        </xdr:cNvPr>
        <xdr:cNvSpPr txBox="1">
          <a:spLocks noChangeArrowheads="1"/>
        </xdr:cNvSpPr>
      </xdr:nvSpPr>
      <xdr:spPr bwMode="auto">
        <a:xfrm>
          <a:off x="0" y="406908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504" name="Text Box 3">
          <a:extLst>
            <a:ext uri="{FF2B5EF4-FFF2-40B4-BE49-F238E27FC236}">
              <a16:creationId xmlns:a16="http://schemas.microsoft.com/office/drawing/2014/main" id="{D262B5AF-99CA-48B4-ADF3-9CE9072F71E7}"/>
            </a:ext>
          </a:extLst>
        </xdr:cNvPr>
        <xdr:cNvSpPr txBox="1">
          <a:spLocks noChangeArrowheads="1"/>
        </xdr:cNvSpPr>
      </xdr:nvSpPr>
      <xdr:spPr bwMode="auto">
        <a:xfrm>
          <a:off x="0" y="406908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505" name="Text Box 4">
          <a:extLst>
            <a:ext uri="{FF2B5EF4-FFF2-40B4-BE49-F238E27FC236}">
              <a16:creationId xmlns:a16="http://schemas.microsoft.com/office/drawing/2014/main" id="{C1DA88F9-FE44-468C-B5F8-6B637B341899}"/>
            </a:ext>
          </a:extLst>
        </xdr:cNvPr>
        <xdr:cNvSpPr txBox="1">
          <a:spLocks noChangeArrowheads="1"/>
        </xdr:cNvSpPr>
      </xdr:nvSpPr>
      <xdr:spPr bwMode="auto">
        <a:xfrm>
          <a:off x="0" y="406908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506" name="Text Box 1">
          <a:extLst>
            <a:ext uri="{FF2B5EF4-FFF2-40B4-BE49-F238E27FC236}">
              <a16:creationId xmlns:a16="http://schemas.microsoft.com/office/drawing/2014/main" id="{DCF7B217-306E-4FBB-AC3E-7BAD42C77858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507" name="Text Box 2">
          <a:extLst>
            <a:ext uri="{FF2B5EF4-FFF2-40B4-BE49-F238E27FC236}">
              <a16:creationId xmlns:a16="http://schemas.microsoft.com/office/drawing/2014/main" id="{B941DD44-BE92-47D9-A694-47D110B6161D}"/>
            </a:ext>
          </a:extLst>
        </xdr:cNvPr>
        <xdr:cNvSpPr txBox="1">
          <a:spLocks noChangeArrowheads="1"/>
        </xdr:cNvSpPr>
      </xdr:nvSpPr>
      <xdr:spPr bwMode="auto">
        <a:xfrm>
          <a:off x="0" y="4069080"/>
          <a:ext cx="76200" cy="206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508" name="Text Box 3">
          <a:extLst>
            <a:ext uri="{FF2B5EF4-FFF2-40B4-BE49-F238E27FC236}">
              <a16:creationId xmlns:a16="http://schemas.microsoft.com/office/drawing/2014/main" id="{0170E849-1F9C-41F4-9E37-AAE38CA5DA90}"/>
            </a:ext>
          </a:extLst>
        </xdr:cNvPr>
        <xdr:cNvSpPr txBox="1">
          <a:spLocks noChangeArrowheads="1"/>
        </xdr:cNvSpPr>
      </xdr:nvSpPr>
      <xdr:spPr bwMode="auto">
        <a:xfrm>
          <a:off x="0" y="4069080"/>
          <a:ext cx="76200" cy="206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509" name="Text Box 4">
          <a:extLst>
            <a:ext uri="{FF2B5EF4-FFF2-40B4-BE49-F238E27FC236}">
              <a16:creationId xmlns:a16="http://schemas.microsoft.com/office/drawing/2014/main" id="{C5FCC923-4EC9-426A-A61D-67AD1965E686}"/>
            </a:ext>
          </a:extLst>
        </xdr:cNvPr>
        <xdr:cNvSpPr txBox="1">
          <a:spLocks noChangeArrowheads="1"/>
        </xdr:cNvSpPr>
      </xdr:nvSpPr>
      <xdr:spPr bwMode="auto">
        <a:xfrm>
          <a:off x="0" y="4069080"/>
          <a:ext cx="76200" cy="206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510" name="Text Box 2">
          <a:extLst>
            <a:ext uri="{FF2B5EF4-FFF2-40B4-BE49-F238E27FC236}">
              <a16:creationId xmlns:a16="http://schemas.microsoft.com/office/drawing/2014/main" id="{E0B8F850-86F0-444A-85D4-03ACCBC3BA52}"/>
            </a:ext>
          </a:extLst>
        </xdr:cNvPr>
        <xdr:cNvSpPr txBox="1">
          <a:spLocks noChangeArrowheads="1"/>
        </xdr:cNvSpPr>
      </xdr:nvSpPr>
      <xdr:spPr bwMode="auto">
        <a:xfrm>
          <a:off x="0" y="4069080"/>
          <a:ext cx="76200" cy="206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511" name="Text Box 3">
          <a:extLst>
            <a:ext uri="{FF2B5EF4-FFF2-40B4-BE49-F238E27FC236}">
              <a16:creationId xmlns:a16="http://schemas.microsoft.com/office/drawing/2014/main" id="{A8F58194-9CEE-4635-98CB-7FD17D653653}"/>
            </a:ext>
          </a:extLst>
        </xdr:cNvPr>
        <xdr:cNvSpPr txBox="1">
          <a:spLocks noChangeArrowheads="1"/>
        </xdr:cNvSpPr>
      </xdr:nvSpPr>
      <xdr:spPr bwMode="auto">
        <a:xfrm>
          <a:off x="0" y="4069080"/>
          <a:ext cx="76200" cy="206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512" name="Text Box 4">
          <a:extLst>
            <a:ext uri="{FF2B5EF4-FFF2-40B4-BE49-F238E27FC236}">
              <a16:creationId xmlns:a16="http://schemas.microsoft.com/office/drawing/2014/main" id="{8D1CF41E-025B-4D19-9978-763008DF0EAE}"/>
            </a:ext>
          </a:extLst>
        </xdr:cNvPr>
        <xdr:cNvSpPr txBox="1">
          <a:spLocks noChangeArrowheads="1"/>
        </xdr:cNvSpPr>
      </xdr:nvSpPr>
      <xdr:spPr bwMode="auto">
        <a:xfrm>
          <a:off x="0" y="4069080"/>
          <a:ext cx="76200" cy="206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513" name="Text Box 2">
          <a:extLst>
            <a:ext uri="{FF2B5EF4-FFF2-40B4-BE49-F238E27FC236}">
              <a16:creationId xmlns:a16="http://schemas.microsoft.com/office/drawing/2014/main" id="{7CFA9406-C168-4557-8B87-39F5D92E7892}"/>
            </a:ext>
          </a:extLst>
        </xdr:cNvPr>
        <xdr:cNvSpPr txBox="1">
          <a:spLocks noChangeArrowheads="1"/>
        </xdr:cNvSpPr>
      </xdr:nvSpPr>
      <xdr:spPr bwMode="auto">
        <a:xfrm>
          <a:off x="0" y="406908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514" name="Text Box 3">
          <a:extLst>
            <a:ext uri="{FF2B5EF4-FFF2-40B4-BE49-F238E27FC236}">
              <a16:creationId xmlns:a16="http://schemas.microsoft.com/office/drawing/2014/main" id="{79FF1F01-CD13-43E3-A3FC-2FCF25D8BD6B}"/>
            </a:ext>
          </a:extLst>
        </xdr:cNvPr>
        <xdr:cNvSpPr txBox="1">
          <a:spLocks noChangeArrowheads="1"/>
        </xdr:cNvSpPr>
      </xdr:nvSpPr>
      <xdr:spPr bwMode="auto">
        <a:xfrm>
          <a:off x="0" y="406908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515" name="Text Box 4">
          <a:extLst>
            <a:ext uri="{FF2B5EF4-FFF2-40B4-BE49-F238E27FC236}">
              <a16:creationId xmlns:a16="http://schemas.microsoft.com/office/drawing/2014/main" id="{2535988A-EDFE-4060-9486-C637FE4A42B4}"/>
            </a:ext>
          </a:extLst>
        </xdr:cNvPr>
        <xdr:cNvSpPr txBox="1">
          <a:spLocks noChangeArrowheads="1"/>
        </xdr:cNvSpPr>
      </xdr:nvSpPr>
      <xdr:spPr bwMode="auto">
        <a:xfrm>
          <a:off x="0" y="406908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516" name="Text Box 2">
          <a:extLst>
            <a:ext uri="{FF2B5EF4-FFF2-40B4-BE49-F238E27FC236}">
              <a16:creationId xmlns:a16="http://schemas.microsoft.com/office/drawing/2014/main" id="{4B325C68-D702-429C-8D5E-9D7F539D325B}"/>
            </a:ext>
          </a:extLst>
        </xdr:cNvPr>
        <xdr:cNvSpPr txBox="1">
          <a:spLocks noChangeArrowheads="1"/>
        </xdr:cNvSpPr>
      </xdr:nvSpPr>
      <xdr:spPr bwMode="auto">
        <a:xfrm>
          <a:off x="0" y="406908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517" name="Text Box 3">
          <a:extLst>
            <a:ext uri="{FF2B5EF4-FFF2-40B4-BE49-F238E27FC236}">
              <a16:creationId xmlns:a16="http://schemas.microsoft.com/office/drawing/2014/main" id="{67E9A471-1C3B-4B3C-8133-31EAA4604CD1}"/>
            </a:ext>
          </a:extLst>
        </xdr:cNvPr>
        <xdr:cNvSpPr txBox="1">
          <a:spLocks noChangeArrowheads="1"/>
        </xdr:cNvSpPr>
      </xdr:nvSpPr>
      <xdr:spPr bwMode="auto">
        <a:xfrm>
          <a:off x="0" y="406908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518" name="Text Box 4">
          <a:extLst>
            <a:ext uri="{FF2B5EF4-FFF2-40B4-BE49-F238E27FC236}">
              <a16:creationId xmlns:a16="http://schemas.microsoft.com/office/drawing/2014/main" id="{11E4579B-0DA4-4BAA-B705-0A81984A334D}"/>
            </a:ext>
          </a:extLst>
        </xdr:cNvPr>
        <xdr:cNvSpPr txBox="1">
          <a:spLocks noChangeArrowheads="1"/>
        </xdr:cNvSpPr>
      </xdr:nvSpPr>
      <xdr:spPr bwMode="auto">
        <a:xfrm>
          <a:off x="0" y="406908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519" name="Text Box 1">
          <a:extLst>
            <a:ext uri="{FF2B5EF4-FFF2-40B4-BE49-F238E27FC236}">
              <a16:creationId xmlns:a16="http://schemas.microsoft.com/office/drawing/2014/main" id="{A11E0ED5-FE22-4D0D-AFC2-A1BBDB1D963F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520" name="Text Box 2">
          <a:extLst>
            <a:ext uri="{FF2B5EF4-FFF2-40B4-BE49-F238E27FC236}">
              <a16:creationId xmlns:a16="http://schemas.microsoft.com/office/drawing/2014/main" id="{466C131A-5443-4384-8187-600E1C573F73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521" name="Text Box 3">
          <a:extLst>
            <a:ext uri="{FF2B5EF4-FFF2-40B4-BE49-F238E27FC236}">
              <a16:creationId xmlns:a16="http://schemas.microsoft.com/office/drawing/2014/main" id="{1AB0BBB1-DFCF-495F-99D5-CDE6D5293260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522" name="Text Box 4">
          <a:extLst>
            <a:ext uri="{FF2B5EF4-FFF2-40B4-BE49-F238E27FC236}">
              <a16:creationId xmlns:a16="http://schemas.microsoft.com/office/drawing/2014/main" id="{C33CB419-0ACA-45AC-B6A9-524E626AFDF3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161925</xdr:rowOff>
    </xdr:to>
    <xdr:sp macro="" textlink="">
      <xdr:nvSpPr>
        <xdr:cNvPr id="523" name="Text Box 1">
          <a:extLst>
            <a:ext uri="{FF2B5EF4-FFF2-40B4-BE49-F238E27FC236}">
              <a16:creationId xmlns:a16="http://schemas.microsoft.com/office/drawing/2014/main" id="{60ABF268-9152-49E0-8697-B71B8D952C02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524" name="Text Box 1">
          <a:extLst>
            <a:ext uri="{FF2B5EF4-FFF2-40B4-BE49-F238E27FC236}">
              <a16:creationId xmlns:a16="http://schemas.microsoft.com/office/drawing/2014/main" id="{17EABF9B-AF14-42AD-A783-0BDB6731AC00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161925</xdr:rowOff>
    </xdr:to>
    <xdr:sp macro="" textlink="">
      <xdr:nvSpPr>
        <xdr:cNvPr id="525" name="Text Box 1">
          <a:extLst>
            <a:ext uri="{FF2B5EF4-FFF2-40B4-BE49-F238E27FC236}">
              <a16:creationId xmlns:a16="http://schemas.microsoft.com/office/drawing/2014/main" id="{707C9D5A-CDFA-4C09-9B0C-AF6C23795A1E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526" name="Text Box 2">
          <a:extLst>
            <a:ext uri="{FF2B5EF4-FFF2-40B4-BE49-F238E27FC236}">
              <a16:creationId xmlns:a16="http://schemas.microsoft.com/office/drawing/2014/main" id="{A991A5E9-31B3-431A-B7EB-1A134995846D}"/>
            </a:ext>
          </a:extLst>
        </xdr:cNvPr>
        <xdr:cNvSpPr txBox="1">
          <a:spLocks noChangeArrowheads="1"/>
        </xdr:cNvSpPr>
      </xdr:nvSpPr>
      <xdr:spPr bwMode="auto">
        <a:xfrm>
          <a:off x="0" y="4069080"/>
          <a:ext cx="76200" cy="1685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527" name="Text Box 3">
          <a:extLst>
            <a:ext uri="{FF2B5EF4-FFF2-40B4-BE49-F238E27FC236}">
              <a16:creationId xmlns:a16="http://schemas.microsoft.com/office/drawing/2014/main" id="{D46FA1CB-8E9B-43E1-B6B4-E5A4673E50AD}"/>
            </a:ext>
          </a:extLst>
        </xdr:cNvPr>
        <xdr:cNvSpPr txBox="1">
          <a:spLocks noChangeArrowheads="1"/>
        </xdr:cNvSpPr>
      </xdr:nvSpPr>
      <xdr:spPr bwMode="auto">
        <a:xfrm>
          <a:off x="0" y="4069080"/>
          <a:ext cx="76200" cy="1685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528" name="Text Box 4">
          <a:extLst>
            <a:ext uri="{FF2B5EF4-FFF2-40B4-BE49-F238E27FC236}">
              <a16:creationId xmlns:a16="http://schemas.microsoft.com/office/drawing/2014/main" id="{6F19623E-7D76-4696-A686-C72923563217}"/>
            </a:ext>
          </a:extLst>
        </xdr:cNvPr>
        <xdr:cNvSpPr txBox="1">
          <a:spLocks noChangeArrowheads="1"/>
        </xdr:cNvSpPr>
      </xdr:nvSpPr>
      <xdr:spPr bwMode="auto">
        <a:xfrm>
          <a:off x="0" y="4069080"/>
          <a:ext cx="76200" cy="1685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529" name="Text Box 2">
          <a:extLst>
            <a:ext uri="{FF2B5EF4-FFF2-40B4-BE49-F238E27FC236}">
              <a16:creationId xmlns:a16="http://schemas.microsoft.com/office/drawing/2014/main" id="{B483EA37-768C-40FD-A582-83F1F4A9162B}"/>
            </a:ext>
          </a:extLst>
        </xdr:cNvPr>
        <xdr:cNvSpPr txBox="1">
          <a:spLocks noChangeArrowheads="1"/>
        </xdr:cNvSpPr>
      </xdr:nvSpPr>
      <xdr:spPr bwMode="auto">
        <a:xfrm>
          <a:off x="0" y="4069080"/>
          <a:ext cx="76200" cy="1685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530" name="Text Box 3">
          <a:extLst>
            <a:ext uri="{FF2B5EF4-FFF2-40B4-BE49-F238E27FC236}">
              <a16:creationId xmlns:a16="http://schemas.microsoft.com/office/drawing/2014/main" id="{88B63DB4-86A2-4B0D-A1A7-7C280A253A3E}"/>
            </a:ext>
          </a:extLst>
        </xdr:cNvPr>
        <xdr:cNvSpPr txBox="1">
          <a:spLocks noChangeArrowheads="1"/>
        </xdr:cNvSpPr>
      </xdr:nvSpPr>
      <xdr:spPr bwMode="auto">
        <a:xfrm>
          <a:off x="0" y="4069080"/>
          <a:ext cx="76200" cy="1685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907</xdr:rowOff>
    </xdr:to>
    <xdr:sp macro="" textlink="">
      <xdr:nvSpPr>
        <xdr:cNvPr id="531" name="Text Box 4">
          <a:extLst>
            <a:ext uri="{FF2B5EF4-FFF2-40B4-BE49-F238E27FC236}">
              <a16:creationId xmlns:a16="http://schemas.microsoft.com/office/drawing/2014/main" id="{9AD99C3D-B4A7-489F-A15B-5A89C9E92DF3}"/>
            </a:ext>
          </a:extLst>
        </xdr:cNvPr>
        <xdr:cNvSpPr txBox="1">
          <a:spLocks noChangeArrowheads="1"/>
        </xdr:cNvSpPr>
      </xdr:nvSpPr>
      <xdr:spPr bwMode="auto">
        <a:xfrm>
          <a:off x="0" y="4069080"/>
          <a:ext cx="76200" cy="1685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532" name="Text Box 2">
          <a:extLst>
            <a:ext uri="{FF2B5EF4-FFF2-40B4-BE49-F238E27FC236}">
              <a16:creationId xmlns:a16="http://schemas.microsoft.com/office/drawing/2014/main" id="{B7577366-D6E4-42D5-A39E-34F5F4002594}"/>
            </a:ext>
          </a:extLst>
        </xdr:cNvPr>
        <xdr:cNvSpPr txBox="1">
          <a:spLocks noChangeArrowheads="1"/>
        </xdr:cNvSpPr>
      </xdr:nvSpPr>
      <xdr:spPr bwMode="auto">
        <a:xfrm>
          <a:off x="0" y="406908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533" name="Text Box 3">
          <a:extLst>
            <a:ext uri="{FF2B5EF4-FFF2-40B4-BE49-F238E27FC236}">
              <a16:creationId xmlns:a16="http://schemas.microsoft.com/office/drawing/2014/main" id="{4EFE0EAA-6780-4083-A41E-036CA395846C}"/>
            </a:ext>
          </a:extLst>
        </xdr:cNvPr>
        <xdr:cNvSpPr txBox="1">
          <a:spLocks noChangeArrowheads="1"/>
        </xdr:cNvSpPr>
      </xdr:nvSpPr>
      <xdr:spPr bwMode="auto">
        <a:xfrm>
          <a:off x="0" y="406908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534" name="Text Box 4">
          <a:extLst>
            <a:ext uri="{FF2B5EF4-FFF2-40B4-BE49-F238E27FC236}">
              <a16:creationId xmlns:a16="http://schemas.microsoft.com/office/drawing/2014/main" id="{46384AEE-B94F-490E-99E6-22D9820B46E4}"/>
            </a:ext>
          </a:extLst>
        </xdr:cNvPr>
        <xdr:cNvSpPr txBox="1">
          <a:spLocks noChangeArrowheads="1"/>
        </xdr:cNvSpPr>
      </xdr:nvSpPr>
      <xdr:spPr bwMode="auto">
        <a:xfrm>
          <a:off x="0" y="406908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535" name="Text Box 2">
          <a:extLst>
            <a:ext uri="{FF2B5EF4-FFF2-40B4-BE49-F238E27FC236}">
              <a16:creationId xmlns:a16="http://schemas.microsoft.com/office/drawing/2014/main" id="{6B560FB2-52A2-477D-93FC-795C55DB0AF4}"/>
            </a:ext>
          </a:extLst>
        </xdr:cNvPr>
        <xdr:cNvSpPr txBox="1">
          <a:spLocks noChangeArrowheads="1"/>
        </xdr:cNvSpPr>
      </xdr:nvSpPr>
      <xdr:spPr bwMode="auto">
        <a:xfrm>
          <a:off x="0" y="406908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536" name="Text Box 3">
          <a:extLst>
            <a:ext uri="{FF2B5EF4-FFF2-40B4-BE49-F238E27FC236}">
              <a16:creationId xmlns:a16="http://schemas.microsoft.com/office/drawing/2014/main" id="{2FE607B9-D182-4256-959A-8E7098E79284}"/>
            </a:ext>
          </a:extLst>
        </xdr:cNvPr>
        <xdr:cNvSpPr txBox="1">
          <a:spLocks noChangeArrowheads="1"/>
        </xdr:cNvSpPr>
      </xdr:nvSpPr>
      <xdr:spPr bwMode="auto">
        <a:xfrm>
          <a:off x="0" y="406908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537" name="Text Box 4">
          <a:extLst>
            <a:ext uri="{FF2B5EF4-FFF2-40B4-BE49-F238E27FC236}">
              <a16:creationId xmlns:a16="http://schemas.microsoft.com/office/drawing/2014/main" id="{B76ED0B4-9000-4079-8A72-35DA422CAF23}"/>
            </a:ext>
          </a:extLst>
        </xdr:cNvPr>
        <xdr:cNvSpPr txBox="1">
          <a:spLocks noChangeArrowheads="1"/>
        </xdr:cNvSpPr>
      </xdr:nvSpPr>
      <xdr:spPr bwMode="auto">
        <a:xfrm>
          <a:off x="0" y="406908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538" name="Text Box 1">
          <a:extLst>
            <a:ext uri="{FF2B5EF4-FFF2-40B4-BE49-F238E27FC236}">
              <a16:creationId xmlns:a16="http://schemas.microsoft.com/office/drawing/2014/main" id="{BF281338-00DE-4F0A-96C4-820FAC5CA629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539" name="Text Box 2">
          <a:extLst>
            <a:ext uri="{FF2B5EF4-FFF2-40B4-BE49-F238E27FC236}">
              <a16:creationId xmlns:a16="http://schemas.microsoft.com/office/drawing/2014/main" id="{EB5A1D6E-614E-4E62-AEB2-6E911CD18C6D}"/>
            </a:ext>
          </a:extLst>
        </xdr:cNvPr>
        <xdr:cNvSpPr txBox="1">
          <a:spLocks noChangeArrowheads="1"/>
        </xdr:cNvSpPr>
      </xdr:nvSpPr>
      <xdr:spPr bwMode="auto">
        <a:xfrm>
          <a:off x="0" y="4069080"/>
          <a:ext cx="76200" cy="206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540" name="Text Box 3">
          <a:extLst>
            <a:ext uri="{FF2B5EF4-FFF2-40B4-BE49-F238E27FC236}">
              <a16:creationId xmlns:a16="http://schemas.microsoft.com/office/drawing/2014/main" id="{26889467-0A26-495D-A488-D7317BD8597B}"/>
            </a:ext>
          </a:extLst>
        </xdr:cNvPr>
        <xdr:cNvSpPr txBox="1">
          <a:spLocks noChangeArrowheads="1"/>
        </xdr:cNvSpPr>
      </xdr:nvSpPr>
      <xdr:spPr bwMode="auto">
        <a:xfrm>
          <a:off x="0" y="4069080"/>
          <a:ext cx="76200" cy="206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541" name="Text Box 4">
          <a:extLst>
            <a:ext uri="{FF2B5EF4-FFF2-40B4-BE49-F238E27FC236}">
              <a16:creationId xmlns:a16="http://schemas.microsoft.com/office/drawing/2014/main" id="{9AAE415D-5C3C-4588-9F1B-31CAF9FBDAB9}"/>
            </a:ext>
          </a:extLst>
        </xdr:cNvPr>
        <xdr:cNvSpPr txBox="1">
          <a:spLocks noChangeArrowheads="1"/>
        </xdr:cNvSpPr>
      </xdr:nvSpPr>
      <xdr:spPr bwMode="auto">
        <a:xfrm>
          <a:off x="0" y="4069080"/>
          <a:ext cx="76200" cy="206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542" name="Text Box 2">
          <a:extLst>
            <a:ext uri="{FF2B5EF4-FFF2-40B4-BE49-F238E27FC236}">
              <a16:creationId xmlns:a16="http://schemas.microsoft.com/office/drawing/2014/main" id="{7588C1DF-4378-48F6-868F-460EB83A59A7}"/>
            </a:ext>
          </a:extLst>
        </xdr:cNvPr>
        <xdr:cNvSpPr txBox="1">
          <a:spLocks noChangeArrowheads="1"/>
        </xdr:cNvSpPr>
      </xdr:nvSpPr>
      <xdr:spPr bwMode="auto">
        <a:xfrm>
          <a:off x="0" y="4069080"/>
          <a:ext cx="76200" cy="206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543" name="Text Box 3">
          <a:extLst>
            <a:ext uri="{FF2B5EF4-FFF2-40B4-BE49-F238E27FC236}">
              <a16:creationId xmlns:a16="http://schemas.microsoft.com/office/drawing/2014/main" id="{954F04DA-0127-4D66-8801-9DAF19AE971D}"/>
            </a:ext>
          </a:extLst>
        </xdr:cNvPr>
        <xdr:cNvSpPr txBox="1">
          <a:spLocks noChangeArrowheads="1"/>
        </xdr:cNvSpPr>
      </xdr:nvSpPr>
      <xdr:spPr bwMode="auto">
        <a:xfrm>
          <a:off x="0" y="4069080"/>
          <a:ext cx="76200" cy="206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544" name="Text Box 4">
          <a:extLst>
            <a:ext uri="{FF2B5EF4-FFF2-40B4-BE49-F238E27FC236}">
              <a16:creationId xmlns:a16="http://schemas.microsoft.com/office/drawing/2014/main" id="{3651519D-DCB1-481C-8D34-C0A2EC99C2B3}"/>
            </a:ext>
          </a:extLst>
        </xdr:cNvPr>
        <xdr:cNvSpPr txBox="1">
          <a:spLocks noChangeArrowheads="1"/>
        </xdr:cNvSpPr>
      </xdr:nvSpPr>
      <xdr:spPr bwMode="auto">
        <a:xfrm>
          <a:off x="0" y="4069080"/>
          <a:ext cx="76200" cy="206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545" name="Text Box 1">
          <a:extLst>
            <a:ext uri="{FF2B5EF4-FFF2-40B4-BE49-F238E27FC236}">
              <a16:creationId xmlns:a16="http://schemas.microsoft.com/office/drawing/2014/main" id="{86C8E96E-F505-47CA-9FCC-8BD25861FF02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546" name="Text Box 2">
          <a:extLst>
            <a:ext uri="{FF2B5EF4-FFF2-40B4-BE49-F238E27FC236}">
              <a16:creationId xmlns:a16="http://schemas.microsoft.com/office/drawing/2014/main" id="{373DA68F-C021-4C5D-92DB-890835048246}"/>
            </a:ext>
          </a:extLst>
        </xdr:cNvPr>
        <xdr:cNvSpPr txBox="1">
          <a:spLocks noChangeArrowheads="1"/>
        </xdr:cNvSpPr>
      </xdr:nvSpPr>
      <xdr:spPr bwMode="auto">
        <a:xfrm>
          <a:off x="0" y="4069080"/>
          <a:ext cx="76200" cy="206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547" name="Text Box 3">
          <a:extLst>
            <a:ext uri="{FF2B5EF4-FFF2-40B4-BE49-F238E27FC236}">
              <a16:creationId xmlns:a16="http://schemas.microsoft.com/office/drawing/2014/main" id="{24194BF0-59F4-4B5E-A930-1FBED3A649CA}"/>
            </a:ext>
          </a:extLst>
        </xdr:cNvPr>
        <xdr:cNvSpPr txBox="1">
          <a:spLocks noChangeArrowheads="1"/>
        </xdr:cNvSpPr>
      </xdr:nvSpPr>
      <xdr:spPr bwMode="auto">
        <a:xfrm>
          <a:off x="0" y="4069080"/>
          <a:ext cx="76200" cy="206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548" name="Text Box 4">
          <a:extLst>
            <a:ext uri="{FF2B5EF4-FFF2-40B4-BE49-F238E27FC236}">
              <a16:creationId xmlns:a16="http://schemas.microsoft.com/office/drawing/2014/main" id="{D77C9805-132A-4281-A64D-0D99F6FB6F36}"/>
            </a:ext>
          </a:extLst>
        </xdr:cNvPr>
        <xdr:cNvSpPr txBox="1">
          <a:spLocks noChangeArrowheads="1"/>
        </xdr:cNvSpPr>
      </xdr:nvSpPr>
      <xdr:spPr bwMode="auto">
        <a:xfrm>
          <a:off x="0" y="4069080"/>
          <a:ext cx="76200" cy="206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549" name="Text Box 2">
          <a:extLst>
            <a:ext uri="{FF2B5EF4-FFF2-40B4-BE49-F238E27FC236}">
              <a16:creationId xmlns:a16="http://schemas.microsoft.com/office/drawing/2014/main" id="{0EDA011A-C582-4B69-8B9D-36E0994027AB}"/>
            </a:ext>
          </a:extLst>
        </xdr:cNvPr>
        <xdr:cNvSpPr txBox="1">
          <a:spLocks noChangeArrowheads="1"/>
        </xdr:cNvSpPr>
      </xdr:nvSpPr>
      <xdr:spPr bwMode="auto">
        <a:xfrm>
          <a:off x="0" y="4069080"/>
          <a:ext cx="76200" cy="206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550" name="Text Box 3">
          <a:extLst>
            <a:ext uri="{FF2B5EF4-FFF2-40B4-BE49-F238E27FC236}">
              <a16:creationId xmlns:a16="http://schemas.microsoft.com/office/drawing/2014/main" id="{BDE8FE1B-C236-4863-98A3-E4DBB10B3622}"/>
            </a:ext>
          </a:extLst>
        </xdr:cNvPr>
        <xdr:cNvSpPr txBox="1">
          <a:spLocks noChangeArrowheads="1"/>
        </xdr:cNvSpPr>
      </xdr:nvSpPr>
      <xdr:spPr bwMode="auto">
        <a:xfrm>
          <a:off x="0" y="4069080"/>
          <a:ext cx="76200" cy="206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551" name="Text Box 4">
          <a:extLst>
            <a:ext uri="{FF2B5EF4-FFF2-40B4-BE49-F238E27FC236}">
              <a16:creationId xmlns:a16="http://schemas.microsoft.com/office/drawing/2014/main" id="{FE007988-5E68-44C9-A53D-D0E65C1E4683}"/>
            </a:ext>
          </a:extLst>
        </xdr:cNvPr>
        <xdr:cNvSpPr txBox="1">
          <a:spLocks noChangeArrowheads="1"/>
        </xdr:cNvSpPr>
      </xdr:nvSpPr>
      <xdr:spPr bwMode="auto">
        <a:xfrm>
          <a:off x="0" y="4069080"/>
          <a:ext cx="76200" cy="206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552" name="Text Box 2">
          <a:extLst>
            <a:ext uri="{FF2B5EF4-FFF2-40B4-BE49-F238E27FC236}">
              <a16:creationId xmlns:a16="http://schemas.microsoft.com/office/drawing/2014/main" id="{62007589-D4CF-4B23-B682-F4EEAEEF282C}"/>
            </a:ext>
          </a:extLst>
        </xdr:cNvPr>
        <xdr:cNvSpPr txBox="1">
          <a:spLocks noChangeArrowheads="1"/>
        </xdr:cNvSpPr>
      </xdr:nvSpPr>
      <xdr:spPr bwMode="auto">
        <a:xfrm>
          <a:off x="0" y="406908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553" name="Text Box 3">
          <a:extLst>
            <a:ext uri="{FF2B5EF4-FFF2-40B4-BE49-F238E27FC236}">
              <a16:creationId xmlns:a16="http://schemas.microsoft.com/office/drawing/2014/main" id="{C10A9B3B-3B4E-4072-B9CC-F50897002273}"/>
            </a:ext>
          </a:extLst>
        </xdr:cNvPr>
        <xdr:cNvSpPr txBox="1">
          <a:spLocks noChangeArrowheads="1"/>
        </xdr:cNvSpPr>
      </xdr:nvSpPr>
      <xdr:spPr bwMode="auto">
        <a:xfrm>
          <a:off x="0" y="406908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554" name="Text Box 4">
          <a:extLst>
            <a:ext uri="{FF2B5EF4-FFF2-40B4-BE49-F238E27FC236}">
              <a16:creationId xmlns:a16="http://schemas.microsoft.com/office/drawing/2014/main" id="{E3F91DB2-A009-4F4C-9E61-77EB6F873174}"/>
            </a:ext>
          </a:extLst>
        </xdr:cNvPr>
        <xdr:cNvSpPr txBox="1">
          <a:spLocks noChangeArrowheads="1"/>
        </xdr:cNvSpPr>
      </xdr:nvSpPr>
      <xdr:spPr bwMode="auto">
        <a:xfrm>
          <a:off x="0" y="406908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555" name="Text Box 2">
          <a:extLst>
            <a:ext uri="{FF2B5EF4-FFF2-40B4-BE49-F238E27FC236}">
              <a16:creationId xmlns:a16="http://schemas.microsoft.com/office/drawing/2014/main" id="{A016B98D-F7D4-4D75-AF90-44372FC377C3}"/>
            </a:ext>
          </a:extLst>
        </xdr:cNvPr>
        <xdr:cNvSpPr txBox="1">
          <a:spLocks noChangeArrowheads="1"/>
        </xdr:cNvSpPr>
      </xdr:nvSpPr>
      <xdr:spPr bwMode="auto">
        <a:xfrm>
          <a:off x="0" y="406908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556" name="Text Box 3">
          <a:extLst>
            <a:ext uri="{FF2B5EF4-FFF2-40B4-BE49-F238E27FC236}">
              <a16:creationId xmlns:a16="http://schemas.microsoft.com/office/drawing/2014/main" id="{2133BA23-0401-44B7-A470-D9EBFF434436}"/>
            </a:ext>
          </a:extLst>
        </xdr:cNvPr>
        <xdr:cNvSpPr txBox="1">
          <a:spLocks noChangeArrowheads="1"/>
        </xdr:cNvSpPr>
      </xdr:nvSpPr>
      <xdr:spPr bwMode="auto">
        <a:xfrm>
          <a:off x="0" y="406908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557" name="Text Box 4">
          <a:extLst>
            <a:ext uri="{FF2B5EF4-FFF2-40B4-BE49-F238E27FC236}">
              <a16:creationId xmlns:a16="http://schemas.microsoft.com/office/drawing/2014/main" id="{047C1F70-8820-4386-B53A-BE84E3623661}"/>
            </a:ext>
          </a:extLst>
        </xdr:cNvPr>
        <xdr:cNvSpPr txBox="1">
          <a:spLocks noChangeArrowheads="1"/>
        </xdr:cNvSpPr>
      </xdr:nvSpPr>
      <xdr:spPr bwMode="auto">
        <a:xfrm>
          <a:off x="0" y="406908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0</xdr:col>
      <xdr:colOff>76200</xdr:colOff>
      <xdr:row>2</xdr:row>
      <xdr:rowOff>200025</xdr:rowOff>
    </xdr:to>
    <xdr:sp macro="" textlink="">
      <xdr:nvSpPr>
        <xdr:cNvPr id="558" name="Text Box 1">
          <a:extLst>
            <a:ext uri="{FF2B5EF4-FFF2-40B4-BE49-F238E27FC236}">
              <a16:creationId xmlns:a16="http://schemas.microsoft.com/office/drawing/2014/main" id="{C1DF37C4-BEC0-4E1A-8242-3D20ACE2E5AD}"/>
            </a:ext>
          </a:extLst>
        </xdr:cNvPr>
        <xdr:cNvSpPr txBox="1">
          <a:spLocks noChangeArrowheads="1"/>
        </xdr:cNvSpPr>
      </xdr:nvSpPr>
      <xdr:spPr bwMode="auto">
        <a:xfrm>
          <a:off x="0" y="33528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559" name="Text Box 2">
          <a:extLst>
            <a:ext uri="{FF2B5EF4-FFF2-40B4-BE49-F238E27FC236}">
              <a16:creationId xmlns:a16="http://schemas.microsoft.com/office/drawing/2014/main" id="{C1227813-4A3B-4F2D-81C2-1EA3923B56EA}"/>
            </a:ext>
          </a:extLst>
        </xdr:cNvPr>
        <xdr:cNvSpPr txBox="1">
          <a:spLocks noChangeArrowheads="1"/>
        </xdr:cNvSpPr>
      </xdr:nvSpPr>
      <xdr:spPr bwMode="auto">
        <a:xfrm>
          <a:off x="0" y="4069080"/>
          <a:ext cx="76200" cy="206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560" name="Text Box 3">
          <a:extLst>
            <a:ext uri="{FF2B5EF4-FFF2-40B4-BE49-F238E27FC236}">
              <a16:creationId xmlns:a16="http://schemas.microsoft.com/office/drawing/2014/main" id="{EE33BD5D-F29E-4BF4-AB20-9CF889EA9F5B}"/>
            </a:ext>
          </a:extLst>
        </xdr:cNvPr>
        <xdr:cNvSpPr txBox="1">
          <a:spLocks noChangeArrowheads="1"/>
        </xdr:cNvSpPr>
      </xdr:nvSpPr>
      <xdr:spPr bwMode="auto">
        <a:xfrm>
          <a:off x="0" y="4069080"/>
          <a:ext cx="76200" cy="206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561" name="Text Box 4">
          <a:extLst>
            <a:ext uri="{FF2B5EF4-FFF2-40B4-BE49-F238E27FC236}">
              <a16:creationId xmlns:a16="http://schemas.microsoft.com/office/drawing/2014/main" id="{DB8F114B-E913-4519-84D7-C2BAF2765855}"/>
            </a:ext>
          </a:extLst>
        </xdr:cNvPr>
        <xdr:cNvSpPr txBox="1">
          <a:spLocks noChangeArrowheads="1"/>
        </xdr:cNvSpPr>
      </xdr:nvSpPr>
      <xdr:spPr bwMode="auto">
        <a:xfrm>
          <a:off x="0" y="4069080"/>
          <a:ext cx="76200" cy="206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562" name="Text Box 2">
          <a:extLst>
            <a:ext uri="{FF2B5EF4-FFF2-40B4-BE49-F238E27FC236}">
              <a16:creationId xmlns:a16="http://schemas.microsoft.com/office/drawing/2014/main" id="{46EA8164-8246-4B06-8D26-F3A11E6F971B}"/>
            </a:ext>
          </a:extLst>
        </xdr:cNvPr>
        <xdr:cNvSpPr txBox="1">
          <a:spLocks noChangeArrowheads="1"/>
        </xdr:cNvSpPr>
      </xdr:nvSpPr>
      <xdr:spPr bwMode="auto">
        <a:xfrm>
          <a:off x="0" y="4069080"/>
          <a:ext cx="76200" cy="206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563" name="Text Box 3">
          <a:extLst>
            <a:ext uri="{FF2B5EF4-FFF2-40B4-BE49-F238E27FC236}">
              <a16:creationId xmlns:a16="http://schemas.microsoft.com/office/drawing/2014/main" id="{FF0D98F3-4462-43B6-9EBC-4B5A30605233}"/>
            </a:ext>
          </a:extLst>
        </xdr:cNvPr>
        <xdr:cNvSpPr txBox="1">
          <a:spLocks noChangeArrowheads="1"/>
        </xdr:cNvSpPr>
      </xdr:nvSpPr>
      <xdr:spPr bwMode="auto">
        <a:xfrm>
          <a:off x="0" y="4069080"/>
          <a:ext cx="76200" cy="206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39007</xdr:rowOff>
    </xdr:to>
    <xdr:sp macro="" textlink="">
      <xdr:nvSpPr>
        <xdr:cNvPr id="564" name="Text Box 4">
          <a:extLst>
            <a:ext uri="{FF2B5EF4-FFF2-40B4-BE49-F238E27FC236}">
              <a16:creationId xmlns:a16="http://schemas.microsoft.com/office/drawing/2014/main" id="{A2BD36DF-4783-491F-A241-65A0051D3C19}"/>
            </a:ext>
          </a:extLst>
        </xdr:cNvPr>
        <xdr:cNvSpPr txBox="1">
          <a:spLocks noChangeArrowheads="1"/>
        </xdr:cNvSpPr>
      </xdr:nvSpPr>
      <xdr:spPr bwMode="auto">
        <a:xfrm>
          <a:off x="0" y="4069080"/>
          <a:ext cx="76200" cy="20664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565" name="Text Box 2">
          <a:extLst>
            <a:ext uri="{FF2B5EF4-FFF2-40B4-BE49-F238E27FC236}">
              <a16:creationId xmlns:a16="http://schemas.microsoft.com/office/drawing/2014/main" id="{22EEA964-3126-41DB-928B-C54BFAADF39A}"/>
            </a:ext>
          </a:extLst>
        </xdr:cNvPr>
        <xdr:cNvSpPr txBox="1">
          <a:spLocks noChangeArrowheads="1"/>
        </xdr:cNvSpPr>
      </xdr:nvSpPr>
      <xdr:spPr bwMode="auto">
        <a:xfrm>
          <a:off x="0" y="406908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566" name="Text Box 3">
          <a:extLst>
            <a:ext uri="{FF2B5EF4-FFF2-40B4-BE49-F238E27FC236}">
              <a16:creationId xmlns:a16="http://schemas.microsoft.com/office/drawing/2014/main" id="{2999857B-91B2-4A64-B7AB-BA0BDD506CD3}"/>
            </a:ext>
          </a:extLst>
        </xdr:cNvPr>
        <xdr:cNvSpPr txBox="1">
          <a:spLocks noChangeArrowheads="1"/>
        </xdr:cNvSpPr>
      </xdr:nvSpPr>
      <xdr:spPr bwMode="auto">
        <a:xfrm>
          <a:off x="0" y="406908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567" name="Text Box 4">
          <a:extLst>
            <a:ext uri="{FF2B5EF4-FFF2-40B4-BE49-F238E27FC236}">
              <a16:creationId xmlns:a16="http://schemas.microsoft.com/office/drawing/2014/main" id="{F5A51D11-2021-41B4-8A11-6E7B282190FF}"/>
            </a:ext>
          </a:extLst>
        </xdr:cNvPr>
        <xdr:cNvSpPr txBox="1">
          <a:spLocks noChangeArrowheads="1"/>
        </xdr:cNvSpPr>
      </xdr:nvSpPr>
      <xdr:spPr bwMode="auto">
        <a:xfrm>
          <a:off x="0" y="406908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568" name="Text Box 2">
          <a:extLst>
            <a:ext uri="{FF2B5EF4-FFF2-40B4-BE49-F238E27FC236}">
              <a16:creationId xmlns:a16="http://schemas.microsoft.com/office/drawing/2014/main" id="{13071110-F8B3-484D-83DF-6587F67E6518}"/>
            </a:ext>
          </a:extLst>
        </xdr:cNvPr>
        <xdr:cNvSpPr txBox="1">
          <a:spLocks noChangeArrowheads="1"/>
        </xdr:cNvSpPr>
      </xdr:nvSpPr>
      <xdr:spPr bwMode="auto">
        <a:xfrm>
          <a:off x="0" y="406908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569" name="Text Box 3">
          <a:extLst>
            <a:ext uri="{FF2B5EF4-FFF2-40B4-BE49-F238E27FC236}">
              <a16:creationId xmlns:a16="http://schemas.microsoft.com/office/drawing/2014/main" id="{4C1C8826-C2F3-48FD-90BE-F584F52F69C0}"/>
            </a:ext>
          </a:extLst>
        </xdr:cNvPr>
        <xdr:cNvSpPr txBox="1">
          <a:spLocks noChangeArrowheads="1"/>
        </xdr:cNvSpPr>
      </xdr:nvSpPr>
      <xdr:spPr bwMode="auto">
        <a:xfrm>
          <a:off x="0" y="406908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570" name="Text Box 4">
          <a:extLst>
            <a:ext uri="{FF2B5EF4-FFF2-40B4-BE49-F238E27FC236}">
              <a16:creationId xmlns:a16="http://schemas.microsoft.com/office/drawing/2014/main" id="{86EA3652-6BA0-469C-B4E4-F5F17A7A0411}"/>
            </a:ext>
          </a:extLst>
        </xdr:cNvPr>
        <xdr:cNvSpPr txBox="1">
          <a:spLocks noChangeArrowheads="1"/>
        </xdr:cNvSpPr>
      </xdr:nvSpPr>
      <xdr:spPr bwMode="auto">
        <a:xfrm>
          <a:off x="0" y="406908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104775</xdr:rowOff>
    </xdr:to>
    <xdr:sp macro="" textlink="">
      <xdr:nvSpPr>
        <xdr:cNvPr id="571" name="Text Box 1">
          <a:extLst>
            <a:ext uri="{FF2B5EF4-FFF2-40B4-BE49-F238E27FC236}">
              <a16:creationId xmlns:a16="http://schemas.microsoft.com/office/drawing/2014/main" id="{4A22C2BB-1F3B-4D3E-8C91-9AB259D9983B}"/>
            </a:ext>
          </a:extLst>
        </xdr:cNvPr>
        <xdr:cNvSpPr txBox="1">
          <a:spLocks noChangeArrowheads="1"/>
        </xdr:cNvSpPr>
      </xdr:nvSpPr>
      <xdr:spPr bwMode="auto">
        <a:xfrm>
          <a:off x="0" y="4069080"/>
          <a:ext cx="76200" cy="2724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158750</xdr:rowOff>
    </xdr:to>
    <xdr:sp macro="" textlink="">
      <xdr:nvSpPr>
        <xdr:cNvPr id="572" name="Text Box 2">
          <a:extLst>
            <a:ext uri="{FF2B5EF4-FFF2-40B4-BE49-F238E27FC236}">
              <a16:creationId xmlns:a16="http://schemas.microsoft.com/office/drawing/2014/main" id="{0597DFAE-456B-4BDA-BFB7-AB6DF8C935F0}"/>
            </a:ext>
          </a:extLst>
        </xdr:cNvPr>
        <xdr:cNvSpPr txBox="1">
          <a:spLocks noChangeArrowheads="1"/>
        </xdr:cNvSpPr>
      </xdr:nvSpPr>
      <xdr:spPr bwMode="auto">
        <a:xfrm>
          <a:off x="0" y="4069080"/>
          <a:ext cx="76200" cy="326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158750</xdr:rowOff>
    </xdr:to>
    <xdr:sp macro="" textlink="">
      <xdr:nvSpPr>
        <xdr:cNvPr id="573" name="Text Box 3">
          <a:extLst>
            <a:ext uri="{FF2B5EF4-FFF2-40B4-BE49-F238E27FC236}">
              <a16:creationId xmlns:a16="http://schemas.microsoft.com/office/drawing/2014/main" id="{AD0FC5C2-16AA-48C0-8A96-05AC6D58E187}"/>
            </a:ext>
          </a:extLst>
        </xdr:cNvPr>
        <xdr:cNvSpPr txBox="1">
          <a:spLocks noChangeArrowheads="1"/>
        </xdr:cNvSpPr>
      </xdr:nvSpPr>
      <xdr:spPr bwMode="auto">
        <a:xfrm>
          <a:off x="0" y="4069080"/>
          <a:ext cx="76200" cy="326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158750</xdr:rowOff>
    </xdr:to>
    <xdr:sp macro="" textlink="">
      <xdr:nvSpPr>
        <xdr:cNvPr id="574" name="Text Box 4">
          <a:extLst>
            <a:ext uri="{FF2B5EF4-FFF2-40B4-BE49-F238E27FC236}">
              <a16:creationId xmlns:a16="http://schemas.microsoft.com/office/drawing/2014/main" id="{18E5AD43-5823-4DAC-A24C-30C00788B1E2}"/>
            </a:ext>
          </a:extLst>
        </xdr:cNvPr>
        <xdr:cNvSpPr txBox="1">
          <a:spLocks noChangeArrowheads="1"/>
        </xdr:cNvSpPr>
      </xdr:nvSpPr>
      <xdr:spPr bwMode="auto">
        <a:xfrm>
          <a:off x="0" y="4069080"/>
          <a:ext cx="76200" cy="326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158750</xdr:rowOff>
    </xdr:to>
    <xdr:sp macro="" textlink="">
      <xdr:nvSpPr>
        <xdr:cNvPr id="575" name="Text Box 2">
          <a:extLst>
            <a:ext uri="{FF2B5EF4-FFF2-40B4-BE49-F238E27FC236}">
              <a16:creationId xmlns:a16="http://schemas.microsoft.com/office/drawing/2014/main" id="{DC59AD72-DFF1-4EFC-BBFA-F87B6A8316CA}"/>
            </a:ext>
          </a:extLst>
        </xdr:cNvPr>
        <xdr:cNvSpPr txBox="1">
          <a:spLocks noChangeArrowheads="1"/>
        </xdr:cNvSpPr>
      </xdr:nvSpPr>
      <xdr:spPr bwMode="auto">
        <a:xfrm>
          <a:off x="0" y="4069080"/>
          <a:ext cx="76200" cy="326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158750</xdr:rowOff>
    </xdr:to>
    <xdr:sp macro="" textlink="">
      <xdr:nvSpPr>
        <xdr:cNvPr id="576" name="Text Box 3">
          <a:extLst>
            <a:ext uri="{FF2B5EF4-FFF2-40B4-BE49-F238E27FC236}">
              <a16:creationId xmlns:a16="http://schemas.microsoft.com/office/drawing/2014/main" id="{C0E9931B-6D9C-4C04-864D-DFFA99388252}"/>
            </a:ext>
          </a:extLst>
        </xdr:cNvPr>
        <xdr:cNvSpPr txBox="1">
          <a:spLocks noChangeArrowheads="1"/>
        </xdr:cNvSpPr>
      </xdr:nvSpPr>
      <xdr:spPr bwMode="auto">
        <a:xfrm>
          <a:off x="0" y="4069080"/>
          <a:ext cx="76200" cy="326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158750</xdr:rowOff>
    </xdr:to>
    <xdr:sp macro="" textlink="">
      <xdr:nvSpPr>
        <xdr:cNvPr id="577" name="Text Box 4">
          <a:extLst>
            <a:ext uri="{FF2B5EF4-FFF2-40B4-BE49-F238E27FC236}">
              <a16:creationId xmlns:a16="http://schemas.microsoft.com/office/drawing/2014/main" id="{596FF6D7-A22D-47E9-B14C-D4BD074AE447}"/>
            </a:ext>
          </a:extLst>
        </xdr:cNvPr>
        <xdr:cNvSpPr txBox="1">
          <a:spLocks noChangeArrowheads="1"/>
        </xdr:cNvSpPr>
      </xdr:nvSpPr>
      <xdr:spPr bwMode="auto">
        <a:xfrm>
          <a:off x="0" y="4069080"/>
          <a:ext cx="76200" cy="326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578" name="Text Box 2">
          <a:extLst>
            <a:ext uri="{FF2B5EF4-FFF2-40B4-BE49-F238E27FC236}">
              <a16:creationId xmlns:a16="http://schemas.microsoft.com/office/drawing/2014/main" id="{26D00BD3-D41F-4F19-BB47-217F18CD0F20}"/>
            </a:ext>
          </a:extLst>
        </xdr:cNvPr>
        <xdr:cNvSpPr txBox="1">
          <a:spLocks noChangeArrowheads="1"/>
        </xdr:cNvSpPr>
      </xdr:nvSpPr>
      <xdr:spPr bwMode="auto">
        <a:xfrm>
          <a:off x="0" y="406908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579" name="Text Box 3">
          <a:extLst>
            <a:ext uri="{FF2B5EF4-FFF2-40B4-BE49-F238E27FC236}">
              <a16:creationId xmlns:a16="http://schemas.microsoft.com/office/drawing/2014/main" id="{F7E0D02B-5E2C-470A-A6DB-1AFD0D45DDE6}"/>
            </a:ext>
          </a:extLst>
        </xdr:cNvPr>
        <xdr:cNvSpPr txBox="1">
          <a:spLocks noChangeArrowheads="1"/>
        </xdr:cNvSpPr>
      </xdr:nvSpPr>
      <xdr:spPr bwMode="auto">
        <a:xfrm>
          <a:off x="0" y="406908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580" name="Text Box 4">
          <a:extLst>
            <a:ext uri="{FF2B5EF4-FFF2-40B4-BE49-F238E27FC236}">
              <a16:creationId xmlns:a16="http://schemas.microsoft.com/office/drawing/2014/main" id="{195CD204-4727-44F0-9DA6-A078A9314128}"/>
            </a:ext>
          </a:extLst>
        </xdr:cNvPr>
        <xdr:cNvSpPr txBox="1">
          <a:spLocks noChangeArrowheads="1"/>
        </xdr:cNvSpPr>
      </xdr:nvSpPr>
      <xdr:spPr bwMode="auto">
        <a:xfrm>
          <a:off x="0" y="406908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581" name="Text Box 2">
          <a:extLst>
            <a:ext uri="{FF2B5EF4-FFF2-40B4-BE49-F238E27FC236}">
              <a16:creationId xmlns:a16="http://schemas.microsoft.com/office/drawing/2014/main" id="{580946E3-6109-4A4C-9226-029190D4F815}"/>
            </a:ext>
          </a:extLst>
        </xdr:cNvPr>
        <xdr:cNvSpPr txBox="1">
          <a:spLocks noChangeArrowheads="1"/>
        </xdr:cNvSpPr>
      </xdr:nvSpPr>
      <xdr:spPr bwMode="auto">
        <a:xfrm>
          <a:off x="0" y="406908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582" name="Text Box 3">
          <a:extLst>
            <a:ext uri="{FF2B5EF4-FFF2-40B4-BE49-F238E27FC236}">
              <a16:creationId xmlns:a16="http://schemas.microsoft.com/office/drawing/2014/main" id="{015B3A36-EF54-4ED8-93A7-C12C71E255EE}"/>
            </a:ext>
          </a:extLst>
        </xdr:cNvPr>
        <xdr:cNvSpPr txBox="1">
          <a:spLocks noChangeArrowheads="1"/>
        </xdr:cNvSpPr>
      </xdr:nvSpPr>
      <xdr:spPr bwMode="auto">
        <a:xfrm>
          <a:off x="0" y="406908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76200</xdr:colOff>
      <xdr:row>23</xdr:row>
      <xdr:rowOff>38100</xdr:rowOff>
    </xdr:to>
    <xdr:sp macro="" textlink="">
      <xdr:nvSpPr>
        <xdr:cNvPr id="583" name="Text Box 4">
          <a:extLst>
            <a:ext uri="{FF2B5EF4-FFF2-40B4-BE49-F238E27FC236}">
              <a16:creationId xmlns:a16="http://schemas.microsoft.com/office/drawing/2014/main" id="{2DECB264-AE96-4999-8248-C8A6FBC9D346}"/>
            </a:ext>
          </a:extLst>
        </xdr:cNvPr>
        <xdr:cNvSpPr txBox="1">
          <a:spLocks noChangeArrowheads="1"/>
        </xdr:cNvSpPr>
      </xdr:nvSpPr>
      <xdr:spPr bwMode="auto">
        <a:xfrm>
          <a:off x="0" y="4069080"/>
          <a:ext cx="7620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YR\Fiu\Pos\Felles-POS\Bydelsstatistikk\2003\2.%20tertial%202003\Bydelene\T2-2003MAL-bydel-x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L2T-2003A_XLS"/>
      <sheetName val="MAL2T-2003B_XLS"/>
      <sheetName val="befolkning_pr__1_1_2003"/>
      <sheetName val="befolkn__pr__1_1_2003-korrigert"/>
      <sheetName val="Grønt_hefte-befolk-korr-nye_byd"/>
      <sheetName val="Plantall_2003-alle_bydeler"/>
      <sheetName val="MAL2T_2003B_XLS"/>
      <sheetName val="MAL2T-2003A.XLS"/>
      <sheetName val="MAL2T-2003B.XLS"/>
      <sheetName val="befolkning pr. 1.1.2003"/>
      <sheetName val="befolkn. pr. 1.1.2003-korrigert"/>
      <sheetName val="Grønt hefte-befolk-korr-nye byd"/>
      <sheetName val="Plantall 2003-alle bydel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3">
    <pageSetUpPr fitToPage="1"/>
  </sheetPr>
  <dimension ref="A1:U35"/>
  <sheetViews>
    <sheetView showGridLines="0" workbookViewId="0">
      <selection activeCell="N10" sqref="N10"/>
    </sheetView>
  </sheetViews>
  <sheetFormatPr baseColWidth="10" defaultColWidth="11.44140625" defaultRowHeight="11.4" x14ac:dyDescent="0.2"/>
  <cols>
    <col min="1" max="1" width="4.88671875" style="169" customWidth="1"/>
    <col min="2" max="2" width="22" style="121" bestFit="1" customWidth="1"/>
    <col min="3" max="3" width="16.44140625" style="121" customWidth="1"/>
    <col min="4" max="4" width="16.33203125" style="121" customWidth="1"/>
    <col min="5" max="5" width="17.44140625" style="121" customWidth="1"/>
    <col min="6" max="16384" width="11.44140625" style="121"/>
  </cols>
  <sheetData>
    <row r="1" spans="1:21" x14ac:dyDescent="0.2">
      <c r="A1" s="120" t="s">
        <v>0</v>
      </c>
    </row>
    <row r="2" spans="1:21" ht="12" x14ac:dyDescent="0.25">
      <c r="A2" s="33" t="s">
        <v>1</v>
      </c>
      <c r="B2" s="30"/>
      <c r="C2" s="30"/>
    </row>
    <row r="3" spans="1:21" x14ac:dyDescent="0.2">
      <c r="A3" s="120" t="s">
        <v>2</v>
      </c>
    </row>
    <row r="4" spans="1:21" x14ac:dyDescent="0.2">
      <c r="A4" s="120"/>
    </row>
    <row r="5" spans="1:21" x14ac:dyDescent="0.2">
      <c r="A5" s="120"/>
    </row>
    <row r="6" spans="1:21" x14ac:dyDescent="0.2">
      <c r="A6" s="120"/>
    </row>
    <row r="8" spans="1:21" s="123" customFormat="1" ht="34.5" customHeight="1" thickBot="1" x14ac:dyDescent="0.3">
      <c r="A8" s="122" t="s">
        <v>2</v>
      </c>
    </row>
    <row r="9" spans="1:21" s="123" customFormat="1" ht="26.25" customHeight="1" thickBot="1" x14ac:dyDescent="0.3">
      <c r="A9" s="124"/>
      <c r="B9" s="125"/>
      <c r="C9" s="246" t="s">
        <v>3</v>
      </c>
      <c r="D9" s="246"/>
      <c r="E9" s="247"/>
    </row>
    <row r="10" spans="1:21" s="123" customFormat="1" ht="73.5" customHeight="1" thickBot="1" x14ac:dyDescent="0.3">
      <c r="A10" s="126" t="s">
        <v>4</v>
      </c>
      <c r="B10" s="127" t="s">
        <v>5</v>
      </c>
      <c r="C10" s="128" t="s">
        <v>6</v>
      </c>
      <c r="D10" s="129" t="s">
        <v>7</v>
      </c>
      <c r="E10" s="130" t="s">
        <v>8</v>
      </c>
    </row>
    <row r="11" spans="1:21" ht="15" customHeight="1" x14ac:dyDescent="0.2">
      <c r="A11" s="131">
        <v>1</v>
      </c>
      <c r="B11" s="132" t="s">
        <v>9</v>
      </c>
      <c r="C11" s="133">
        <v>74</v>
      </c>
      <c r="D11" s="134">
        <v>863</v>
      </c>
      <c r="E11" s="135">
        <f>D11/C11</f>
        <v>11.662162162162161</v>
      </c>
    </row>
    <row r="12" spans="1:21" ht="12.75" customHeight="1" x14ac:dyDescent="0.25">
      <c r="A12" s="136">
        <v>2</v>
      </c>
      <c r="B12" s="137" t="s">
        <v>10</v>
      </c>
      <c r="C12" s="138">
        <v>40</v>
      </c>
      <c r="D12" s="139">
        <v>478</v>
      </c>
      <c r="E12" s="140">
        <f t="shared" ref="E12:E25" si="0">D12/C12</f>
        <v>11.95</v>
      </c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  <c r="S12" s="141"/>
      <c r="T12" s="141"/>
      <c r="U12" s="141"/>
    </row>
    <row r="13" spans="1:21" ht="13.2" x14ac:dyDescent="0.25">
      <c r="A13" s="136">
        <v>3</v>
      </c>
      <c r="B13" s="137" t="s">
        <v>11</v>
      </c>
      <c r="C13" s="138">
        <v>48</v>
      </c>
      <c r="D13" s="139">
        <v>631.5</v>
      </c>
      <c r="E13" s="140">
        <f t="shared" si="0"/>
        <v>13.15625</v>
      </c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  <c r="S13" s="141"/>
      <c r="T13" s="141"/>
      <c r="U13" s="141"/>
    </row>
    <row r="14" spans="1:21" x14ac:dyDescent="0.2">
      <c r="A14" s="136">
        <v>4</v>
      </c>
      <c r="B14" s="137" t="s">
        <v>12</v>
      </c>
      <c r="C14" s="138">
        <v>27</v>
      </c>
      <c r="D14" s="139">
        <v>353</v>
      </c>
      <c r="E14" s="140">
        <f t="shared" si="0"/>
        <v>13.074074074074074</v>
      </c>
    </row>
    <row r="15" spans="1:21" x14ac:dyDescent="0.2">
      <c r="A15" s="136">
        <v>5</v>
      </c>
      <c r="B15" s="137" t="s">
        <v>13</v>
      </c>
      <c r="C15" s="138">
        <v>41</v>
      </c>
      <c r="D15" s="139">
        <v>529.85</v>
      </c>
      <c r="E15" s="140">
        <f t="shared" si="0"/>
        <v>12.923170731707318</v>
      </c>
    </row>
    <row r="16" spans="1:21" ht="20.25" customHeight="1" x14ac:dyDescent="0.2">
      <c r="A16" s="136">
        <v>6</v>
      </c>
      <c r="B16" s="137" t="s">
        <v>14</v>
      </c>
      <c r="C16" s="138">
        <v>30</v>
      </c>
      <c r="D16" s="139">
        <v>386.25</v>
      </c>
      <c r="E16" s="140">
        <f t="shared" si="0"/>
        <v>12.875</v>
      </c>
    </row>
    <row r="17" spans="1:8" x14ac:dyDescent="0.2">
      <c r="A17" s="136">
        <v>7</v>
      </c>
      <c r="B17" s="137" t="s">
        <v>15</v>
      </c>
      <c r="C17" s="138">
        <v>61</v>
      </c>
      <c r="D17" s="139">
        <v>630</v>
      </c>
      <c r="E17" s="140">
        <f t="shared" si="0"/>
        <v>10.327868852459016</v>
      </c>
    </row>
    <row r="18" spans="1:8" x14ac:dyDescent="0.2">
      <c r="A18" s="136">
        <v>8</v>
      </c>
      <c r="B18" s="137" t="s">
        <v>16</v>
      </c>
      <c r="C18" s="138">
        <v>61</v>
      </c>
      <c r="D18" s="139">
        <v>808.6</v>
      </c>
      <c r="E18" s="140">
        <f t="shared" si="0"/>
        <v>13.255737704918033</v>
      </c>
    </row>
    <row r="19" spans="1:8" x14ac:dyDescent="0.2">
      <c r="A19" s="136">
        <v>9</v>
      </c>
      <c r="B19" s="137" t="s">
        <v>17</v>
      </c>
      <c r="C19" s="138">
        <v>54</v>
      </c>
      <c r="D19" s="139">
        <v>630</v>
      </c>
      <c r="E19" s="140">
        <f t="shared" si="0"/>
        <v>11.666666666666666</v>
      </c>
    </row>
    <row r="20" spans="1:8" x14ac:dyDescent="0.2">
      <c r="A20" s="136">
        <v>10</v>
      </c>
      <c r="B20" s="137" t="s">
        <v>18</v>
      </c>
      <c r="C20" s="138">
        <v>59</v>
      </c>
      <c r="D20" s="139">
        <v>563</v>
      </c>
      <c r="E20" s="140">
        <f t="shared" si="0"/>
        <v>9.5423728813559325</v>
      </c>
      <c r="H20" s="121" t="s">
        <v>19</v>
      </c>
    </row>
    <row r="21" spans="1:8" ht="20.25" customHeight="1" x14ac:dyDescent="0.2">
      <c r="A21" s="136">
        <v>11</v>
      </c>
      <c r="B21" s="137" t="s">
        <v>20</v>
      </c>
      <c r="C21" s="138">
        <v>63</v>
      </c>
      <c r="D21" s="139">
        <v>758</v>
      </c>
      <c r="E21" s="140">
        <f t="shared" si="0"/>
        <v>12.031746031746032</v>
      </c>
    </row>
    <row r="22" spans="1:8" x14ac:dyDescent="0.2">
      <c r="A22" s="136">
        <v>12</v>
      </c>
      <c r="B22" s="137" t="s">
        <v>21</v>
      </c>
      <c r="C22" s="138">
        <v>68</v>
      </c>
      <c r="D22" s="139">
        <v>910</v>
      </c>
      <c r="E22" s="140">
        <f t="shared" si="0"/>
        <v>13.382352941176471</v>
      </c>
    </row>
    <row r="23" spans="1:8" x14ac:dyDescent="0.2">
      <c r="A23" s="136">
        <v>13</v>
      </c>
      <c r="B23" s="137" t="s">
        <v>22</v>
      </c>
      <c r="C23" s="138">
        <v>61</v>
      </c>
      <c r="D23" s="139">
        <v>638</v>
      </c>
      <c r="E23" s="140">
        <f t="shared" si="0"/>
        <v>10.459016393442623</v>
      </c>
    </row>
    <row r="24" spans="1:8" x14ac:dyDescent="0.2">
      <c r="A24" s="136">
        <v>14</v>
      </c>
      <c r="B24" s="137" t="s">
        <v>23</v>
      </c>
      <c r="C24" s="138">
        <v>67</v>
      </c>
      <c r="D24" s="139">
        <v>697</v>
      </c>
      <c r="E24" s="140">
        <f t="shared" si="0"/>
        <v>10.402985074626866</v>
      </c>
    </row>
    <row r="25" spans="1:8" ht="12" thickBot="1" x14ac:dyDescent="0.25">
      <c r="A25" s="142">
        <v>15</v>
      </c>
      <c r="B25" s="143" t="s">
        <v>24</v>
      </c>
      <c r="C25" s="144">
        <v>65</v>
      </c>
      <c r="D25" s="145">
        <v>825</v>
      </c>
      <c r="E25" s="146">
        <f t="shared" si="0"/>
        <v>12.692307692307692</v>
      </c>
    </row>
    <row r="26" spans="1:8" s="151" customFormat="1" ht="22.5" customHeight="1" x14ac:dyDescent="0.25">
      <c r="A26" s="147"/>
      <c r="B26" s="148" t="s">
        <v>25</v>
      </c>
      <c r="C26" s="149">
        <f>SUM(C11:C25)</f>
        <v>819</v>
      </c>
      <c r="D26" s="149">
        <f>SUM(D11:D25)</f>
        <v>9701.2000000000007</v>
      </c>
      <c r="E26" s="150">
        <f>SUM(E11:E25)/15</f>
        <v>11.960114080442857</v>
      </c>
    </row>
    <row r="27" spans="1:8" s="151" customFormat="1" ht="22.5" customHeight="1" x14ac:dyDescent="0.25">
      <c r="A27" s="152"/>
      <c r="B27" s="153" t="s">
        <v>25</v>
      </c>
      <c r="C27" s="154">
        <v>819</v>
      </c>
      <c r="D27" s="154">
        <v>9701.2000000000007</v>
      </c>
      <c r="E27" s="155">
        <v>11.960114080442857</v>
      </c>
    </row>
    <row r="28" spans="1:8" s="151" customFormat="1" ht="22.5" customHeight="1" thickBot="1" x14ac:dyDescent="0.3">
      <c r="A28" s="156"/>
      <c r="B28" s="157" t="s">
        <v>26</v>
      </c>
      <c r="C28" s="145">
        <v>1007</v>
      </c>
      <c r="D28" s="145">
        <v>11675.25</v>
      </c>
      <c r="E28" s="158">
        <v>11.532514315643771</v>
      </c>
    </row>
    <row r="29" spans="1:8" s="151" customFormat="1" ht="22.5" customHeight="1" x14ac:dyDescent="0.25">
      <c r="A29" s="147"/>
      <c r="B29" s="159" t="s">
        <v>27</v>
      </c>
      <c r="C29" s="134">
        <v>913</v>
      </c>
      <c r="D29" s="134">
        <v>10670</v>
      </c>
      <c r="E29" s="160">
        <v>11.617872862371405</v>
      </c>
      <c r="G29" s="151" t="s">
        <v>19</v>
      </c>
    </row>
    <row r="30" spans="1:8" s="151" customFormat="1" ht="22.5" customHeight="1" x14ac:dyDescent="0.25">
      <c r="A30" s="161"/>
      <c r="B30" s="162" t="s">
        <v>28</v>
      </c>
      <c r="C30" s="139">
        <v>744</v>
      </c>
      <c r="D30" s="139">
        <v>9095.7000000000007</v>
      </c>
      <c r="E30" s="163">
        <v>12.225403225806453</v>
      </c>
    </row>
    <row r="31" spans="1:8" s="151" customFormat="1" ht="22.5" customHeight="1" thickBot="1" x14ac:dyDescent="0.3">
      <c r="A31" s="164"/>
      <c r="B31" s="157" t="s">
        <v>29</v>
      </c>
      <c r="C31" s="145">
        <v>989</v>
      </c>
      <c r="D31" s="145">
        <v>11281.7</v>
      </c>
      <c r="E31" s="158">
        <v>11.617872862371405</v>
      </c>
    </row>
    <row r="32" spans="1:8" s="151" customFormat="1" ht="22.5" customHeight="1" x14ac:dyDescent="0.25">
      <c r="A32" s="165"/>
      <c r="B32" s="166" t="s">
        <v>30</v>
      </c>
      <c r="C32" s="167">
        <v>883</v>
      </c>
      <c r="D32" s="167">
        <v>10205.9</v>
      </c>
      <c r="E32" s="168">
        <v>11.617872862371405</v>
      </c>
    </row>
    <row r="33" spans="1:5" s="151" customFormat="1" ht="22.5" customHeight="1" x14ac:dyDescent="0.25">
      <c r="A33" s="161"/>
      <c r="B33" s="162" t="s">
        <v>31</v>
      </c>
      <c r="C33" s="139">
        <v>728</v>
      </c>
      <c r="D33" s="139">
        <v>8490.2000000000007</v>
      </c>
      <c r="E33" s="163">
        <v>11.662362637362639</v>
      </c>
    </row>
    <row r="34" spans="1:5" s="151" customFormat="1" ht="22.5" customHeight="1" thickBot="1" x14ac:dyDescent="0.3">
      <c r="A34" s="164"/>
      <c r="B34" s="157" t="s">
        <v>32</v>
      </c>
      <c r="C34" s="145">
        <v>75</v>
      </c>
      <c r="D34" s="145">
        <v>896.5</v>
      </c>
      <c r="E34" s="158">
        <v>11.953333333333333</v>
      </c>
    </row>
    <row r="35" spans="1:5" x14ac:dyDescent="0.2">
      <c r="A35" s="121" t="s">
        <v>33</v>
      </c>
    </row>
  </sheetData>
  <customSheetViews>
    <customSheetView guid="{2F486E5F-9F05-4263-BAA5-832A9B7A71CC}">
      <selection activeCell="M5" sqref="M5"/>
      <pageMargins left="0" right="0" top="0" bottom="0" header="0" footer="0"/>
      <printOptions horizontalCentered="1" verticalCentered="1"/>
      <pageSetup paperSize="9" scale="77" fitToWidth="0" fitToHeight="0" orientation="landscape" useFirstPageNumber="1" r:id="rId1"/>
      <headerFooter alignWithMargins="0">
        <oddHeader>&amp;R&amp;T</oddHeader>
        <oddFooter>&amp;L&amp;F&amp;CDato skrevet ut:   &amp;D&amp;RTERTIALSTATISTIKK - 2. TERTIAL 2011</oddFooter>
      </headerFooter>
    </customSheetView>
  </customSheetViews>
  <mergeCells count="1">
    <mergeCell ref="C9:E9"/>
  </mergeCells>
  <printOptions horizontalCentered="1" verticalCentered="1"/>
  <pageMargins left="0.39370078740157483" right="0.39370078740157483" top="0.78740157480314965" bottom="0.59055118110236227" header="0.51181102362204722" footer="0.51181102362204722"/>
  <pageSetup paperSize="9" fitToHeight="0" orientation="landscape" useFirstPageNumber="1" r:id="rId2"/>
  <headerFooter alignWithMargins="0">
    <oddHeader>&amp;R&amp;T</oddHeader>
    <oddFooter>&amp;L&amp;F&amp;CDato skrevet ut:   &amp;D&amp;RÅRSSTATISTIKK 2011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5">
    <tabColor rgb="FFC00000"/>
  </sheetPr>
  <dimension ref="A1:AP243"/>
  <sheetViews>
    <sheetView showGridLines="0" tabSelected="1" zoomScale="80" zoomScaleNormal="80" workbookViewId="0">
      <selection activeCell="W9" sqref="W9"/>
    </sheetView>
  </sheetViews>
  <sheetFormatPr baseColWidth="10" defaultColWidth="11.44140625" defaultRowHeight="11.4" x14ac:dyDescent="0.2"/>
  <cols>
    <col min="1" max="1" width="4.88671875" style="4" customWidth="1"/>
    <col min="2" max="2" width="28.109375" style="2" customWidth="1"/>
    <col min="3" max="3" width="8.109375" style="2" customWidth="1"/>
    <col min="4" max="4" width="8.88671875" style="2" customWidth="1"/>
    <col min="5" max="5" width="9.109375" style="2" customWidth="1"/>
    <col min="6" max="6" width="8.6640625" style="2" customWidth="1"/>
    <col min="7" max="7" width="8.33203125" style="3" customWidth="1"/>
    <col min="8" max="18" width="8.33203125" style="2" customWidth="1"/>
    <col min="19" max="19" width="8.88671875" style="2" customWidth="1"/>
    <col min="20" max="20" width="11.44140625" style="2" customWidth="1"/>
    <col min="21" max="16384" width="11.44140625" style="2"/>
  </cols>
  <sheetData>
    <row r="1" spans="1:42" x14ac:dyDescent="0.2">
      <c r="A1" s="20" t="s">
        <v>34</v>
      </c>
      <c r="B1" s="20"/>
    </row>
    <row r="2" spans="1:42" x14ac:dyDescent="0.2">
      <c r="A2" s="21"/>
      <c r="B2" s="21"/>
    </row>
    <row r="3" spans="1:42" x14ac:dyDescent="0.2">
      <c r="A3" s="1" t="s">
        <v>0</v>
      </c>
    </row>
    <row r="4" spans="1:42" x14ac:dyDescent="0.2">
      <c r="A4" s="1" t="s">
        <v>35</v>
      </c>
    </row>
    <row r="5" spans="1:42" x14ac:dyDescent="0.2">
      <c r="A5" s="1"/>
    </row>
    <row r="6" spans="1:42" x14ac:dyDescent="0.2">
      <c r="A6" s="1"/>
    </row>
    <row r="7" spans="1:42" x14ac:dyDescent="0.2">
      <c r="A7" s="1"/>
    </row>
    <row r="9" spans="1:42" s="6" customFormat="1" ht="26.25" customHeight="1" thickBot="1" x14ac:dyDescent="0.3">
      <c r="A9" s="5" t="s">
        <v>35</v>
      </c>
      <c r="G9" s="7"/>
      <c r="W9" s="6" t="s">
        <v>19</v>
      </c>
    </row>
    <row r="10" spans="1:42" s="6" customFormat="1" ht="26.25" customHeight="1" thickBot="1" x14ac:dyDescent="0.3">
      <c r="A10" s="248"/>
      <c r="B10" s="248"/>
      <c r="C10" s="249" t="s">
        <v>36</v>
      </c>
      <c r="D10" s="249"/>
      <c r="E10" s="249"/>
      <c r="F10" s="249"/>
      <c r="G10" s="249"/>
      <c r="H10" s="249"/>
      <c r="I10" s="249"/>
      <c r="J10" s="249"/>
      <c r="K10" s="249"/>
      <c r="L10" s="249"/>
      <c r="M10" s="249"/>
      <c r="N10" s="249"/>
      <c r="O10" s="249"/>
      <c r="P10" s="249"/>
      <c r="Q10" s="249"/>
      <c r="R10" s="249"/>
      <c r="S10" s="249"/>
    </row>
    <row r="11" spans="1:42" s="6" customFormat="1" ht="26.25" customHeight="1" thickBot="1" x14ac:dyDescent="0.3">
      <c r="A11" s="248"/>
      <c r="B11" s="248"/>
      <c r="C11" s="249" t="s">
        <v>37</v>
      </c>
      <c r="D11" s="249"/>
      <c r="E11" s="249"/>
      <c r="F11" s="249"/>
      <c r="G11" s="249"/>
      <c r="H11" s="249"/>
      <c r="I11" s="249"/>
      <c r="J11" s="249"/>
      <c r="K11" s="249"/>
      <c r="L11" s="249"/>
      <c r="M11" s="249"/>
      <c r="N11" s="249"/>
      <c r="O11" s="249"/>
      <c r="P11" s="249"/>
      <c r="Q11" s="249"/>
      <c r="R11" s="249"/>
      <c r="S11" s="249"/>
    </row>
    <row r="12" spans="1:42" s="6" customFormat="1" ht="68.25" customHeight="1" thickBot="1" x14ac:dyDescent="0.3">
      <c r="A12" s="8" t="s">
        <v>4</v>
      </c>
      <c r="B12" s="9" t="s">
        <v>5</v>
      </c>
      <c r="C12" s="10" t="s">
        <v>38</v>
      </c>
      <c r="D12" s="10" t="s">
        <v>39</v>
      </c>
      <c r="E12" s="10" t="s">
        <v>40</v>
      </c>
      <c r="F12" s="10" t="s">
        <v>41</v>
      </c>
      <c r="G12" s="10" t="s">
        <v>42</v>
      </c>
      <c r="H12" s="10" t="s">
        <v>43</v>
      </c>
      <c r="I12" s="10" t="s">
        <v>44</v>
      </c>
      <c r="J12" s="10" t="s">
        <v>45</v>
      </c>
      <c r="K12" s="10" t="s">
        <v>46</v>
      </c>
      <c r="L12" s="10" t="s">
        <v>47</v>
      </c>
      <c r="M12" s="10" t="s">
        <v>48</v>
      </c>
      <c r="N12" s="10" t="s">
        <v>49</v>
      </c>
      <c r="O12" s="10" t="s">
        <v>50</v>
      </c>
      <c r="P12" s="10" t="s">
        <v>51</v>
      </c>
      <c r="Q12" s="10" t="s">
        <v>52</v>
      </c>
      <c r="R12" s="22" t="s">
        <v>53</v>
      </c>
      <c r="S12" s="22" t="s">
        <v>54</v>
      </c>
      <c r="AA12" s="6" t="s">
        <v>19</v>
      </c>
    </row>
    <row r="13" spans="1:42" ht="15" customHeight="1" x14ac:dyDescent="0.25">
      <c r="A13" s="12">
        <v>1</v>
      </c>
      <c r="B13" s="13" t="s">
        <v>9</v>
      </c>
      <c r="C13" s="229">
        <v>0</v>
      </c>
      <c r="D13" s="230">
        <v>0</v>
      </c>
      <c r="E13" s="230">
        <v>0</v>
      </c>
      <c r="F13" s="230">
        <v>0</v>
      </c>
      <c r="G13" s="230">
        <v>0</v>
      </c>
      <c r="H13" s="230">
        <v>0</v>
      </c>
      <c r="I13" s="230">
        <v>0</v>
      </c>
      <c r="J13" s="230">
        <v>0</v>
      </c>
      <c r="K13" s="230">
        <v>0</v>
      </c>
      <c r="L13" s="230">
        <v>0</v>
      </c>
      <c r="M13" s="230">
        <v>0</v>
      </c>
      <c r="N13" s="230">
        <v>0</v>
      </c>
      <c r="O13" s="230">
        <v>0</v>
      </c>
      <c r="P13" s="230">
        <v>1</v>
      </c>
      <c r="Q13" s="230">
        <v>0</v>
      </c>
      <c r="R13" s="231">
        <v>0</v>
      </c>
      <c r="S13" s="219">
        <f>SUM(C13:R13)</f>
        <v>1</v>
      </c>
      <c r="U13" s="6"/>
      <c r="V13" s="6" t="s">
        <v>19</v>
      </c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</row>
    <row r="14" spans="1:42" ht="12.75" customHeight="1" x14ac:dyDescent="0.25">
      <c r="A14" s="14">
        <v>2</v>
      </c>
      <c r="B14" s="15" t="s">
        <v>10</v>
      </c>
      <c r="C14" s="232">
        <v>0</v>
      </c>
      <c r="D14" s="228">
        <v>0</v>
      </c>
      <c r="E14" s="228">
        <v>1</v>
      </c>
      <c r="F14" s="228">
        <v>0</v>
      </c>
      <c r="G14" s="228">
        <v>0</v>
      </c>
      <c r="H14" s="228">
        <v>0</v>
      </c>
      <c r="I14" s="228">
        <v>0</v>
      </c>
      <c r="J14" s="228">
        <v>0</v>
      </c>
      <c r="K14" s="228">
        <v>0</v>
      </c>
      <c r="L14" s="228">
        <v>0</v>
      </c>
      <c r="M14" s="228">
        <v>0</v>
      </c>
      <c r="N14" s="228">
        <v>0</v>
      </c>
      <c r="O14" s="228">
        <v>0</v>
      </c>
      <c r="P14" s="228">
        <v>0</v>
      </c>
      <c r="Q14" s="228">
        <v>0</v>
      </c>
      <c r="R14" s="233">
        <v>0</v>
      </c>
      <c r="S14" s="220">
        <f>SUM(C14:R14)</f>
        <v>1</v>
      </c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</row>
    <row r="15" spans="1:42" ht="13.2" x14ac:dyDescent="0.25">
      <c r="A15" s="14">
        <v>3</v>
      </c>
      <c r="B15" s="15" t="s">
        <v>11</v>
      </c>
      <c r="C15" s="232">
        <v>0</v>
      </c>
      <c r="D15" s="228">
        <v>1</v>
      </c>
      <c r="E15" s="228">
        <v>0</v>
      </c>
      <c r="F15" s="228">
        <v>0</v>
      </c>
      <c r="G15" s="228">
        <v>0</v>
      </c>
      <c r="H15" s="228">
        <v>0</v>
      </c>
      <c r="I15" s="228">
        <v>0</v>
      </c>
      <c r="J15" s="228">
        <v>4</v>
      </c>
      <c r="K15" s="228">
        <v>0</v>
      </c>
      <c r="L15" s="228">
        <v>0</v>
      </c>
      <c r="M15" s="228">
        <v>0</v>
      </c>
      <c r="N15" s="228">
        <v>0</v>
      </c>
      <c r="O15" s="228">
        <v>0</v>
      </c>
      <c r="P15" s="228">
        <v>0</v>
      </c>
      <c r="Q15" s="228">
        <v>0</v>
      </c>
      <c r="R15" s="233">
        <v>0</v>
      </c>
      <c r="S15" s="220">
        <f t="shared" ref="S15:S27" si="0">SUM(C15:R15)</f>
        <v>5</v>
      </c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</row>
    <row r="16" spans="1:42" ht="13.2" x14ac:dyDescent="0.25">
      <c r="A16" s="14">
        <v>4</v>
      </c>
      <c r="B16" s="15" t="s">
        <v>12</v>
      </c>
      <c r="C16" s="232">
        <v>0</v>
      </c>
      <c r="D16" s="228">
        <v>0</v>
      </c>
      <c r="E16" s="228">
        <v>0</v>
      </c>
      <c r="F16" s="228">
        <v>0</v>
      </c>
      <c r="G16" s="228">
        <v>0</v>
      </c>
      <c r="H16" s="228">
        <v>0</v>
      </c>
      <c r="I16" s="228">
        <v>0</v>
      </c>
      <c r="J16" s="228">
        <v>0</v>
      </c>
      <c r="K16" s="228">
        <v>1</v>
      </c>
      <c r="L16" s="228">
        <v>0</v>
      </c>
      <c r="M16" s="228">
        <v>0</v>
      </c>
      <c r="N16" s="228">
        <v>0</v>
      </c>
      <c r="O16" s="228">
        <v>0</v>
      </c>
      <c r="P16" s="228">
        <v>0</v>
      </c>
      <c r="Q16" s="228">
        <v>0</v>
      </c>
      <c r="R16" s="233">
        <v>0</v>
      </c>
      <c r="S16" s="220">
        <f t="shared" si="0"/>
        <v>1</v>
      </c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</row>
    <row r="17" spans="1:35" ht="13.2" x14ac:dyDescent="0.25">
      <c r="A17" s="14">
        <v>5</v>
      </c>
      <c r="B17" s="15" t="s">
        <v>13</v>
      </c>
      <c r="C17" s="232">
        <v>0</v>
      </c>
      <c r="D17" s="228">
        <v>0</v>
      </c>
      <c r="E17" s="228">
        <v>0</v>
      </c>
      <c r="F17" s="228">
        <v>0</v>
      </c>
      <c r="G17" s="228">
        <v>0</v>
      </c>
      <c r="H17" s="228">
        <v>1</v>
      </c>
      <c r="I17" s="228">
        <v>0</v>
      </c>
      <c r="J17" s="228">
        <v>1</v>
      </c>
      <c r="K17" s="228">
        <v>0</v>
      </c>
      <c r="L17" s="228">
        <v>0</v>
      </c>
      <c r="M17" s="228">
        <v>0</v>
      </c>
      <c r="N17" s="228">
        <v>0</v>
      </c>
      <c r="O17" s="228">
        <v>0</v>
      </c>
      <c r="P17" s="228">
        <v>1</v>
      </c>
      <c r="Q17" s="228">
        <v>0</v>
      </c>
      <c r="R17" s="233">
        <v>0</v>
      </c>
      <c r="S17" s="220">
        <f t="shared" si="0"/>
        <v>3</v>
      </c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</row>
    <row r="18" spans="1:35" ht="20.25" customHeight="1" x14ac:dyDescent="0.25">
      <c r="A18" s="14">
        <v>6</v>
      </c>
      <c r="B18" s="15" t="s">
        <v>14</v>
      </c>
      <c r="C18" s="232">
        <v>0</v>
      </c>
      <c r="D18" s="228">
        <v>0</v>
      </c>
      <c r="E18" s="228">
        <v>0</v>
      </c>
      <c r="F18" s="228">
        <v>0</v>
      </c>
      <c r="G18" s="228">
        <v>0</v>
      </c>
      <c r="H18" s="228">
        <v>0</v>
      </c>
      <c r="I18" s="228">
        <v>0</v>
      </c>
      <c r="J18" s="228">
        <v>0</v>
      </c>
      <c r="K18" s="228">
        <v>0</v>
      </c>
      <c r="L18" s="228">
        <v>0</v>
      </c>
      <c r="M18" s="228">
        <v>0</v>
      </c>
      <c r="N18" s="228">
        <v>0</v>
      </c>
      <c r="O18" s="228">
        <v>0</v>
      </c>
      <c r="P18" s="228">
        <v>0</v>
      </c>
      <c r="Q18" s="228">
        <v>0</v>
      </c>
      <c r="R18" s="233">
        <v>0</v>
      </c>
      <c r="S18" s="220">
        <f t="shared" si="0"/>
        <v>0</v>
      </c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</row>
    <row r="19" spans="1:35" ht="13.2" x14ac:dyDescent="0.25">
      <c r="A19" s="14">
        <v>7</v>
      </c>
      <c r="B19" s="15" t="s">
        <v>15</v>
      </c>
      <c r="C19" s="232">
        <v>0</v>
      </c>
      <c r="D19" s="228">
        <v>0</v>
      </c>
      <c r="E19" s="228">
        <v>0</v>
      </c>
      <c r="F19" s="228">
        <v>0</v>
      </c>
      <c r="G19" s="228">
        <v>0</v>
      </c>
      <c r="H19" s="228">
        <v>0</v>
      </c>
      <c r="I19" s="228">
        <v>0</v>
      </c>
      <c r="J19" s="228">
        <v>0</v>
      </c>
      <c r="K19" s="228">
        <v>0</v>
      </c>
      <c r="L19" s="228">
        <v>0</v>
      </c>
      <c r="M19" s="228">
        <v>0</v>
      </c>
      <c r="N19" s="228">
        <v>1</v>
      </c>
      <c r="O19" s="228">
        <v>0</v>
      </c>
      <c r="P19" s="228">
        <v>0</v>
      </c>
      <c r="Q19" s="228">
        <v>0</v>
      </c>
      <c r="R19" s="233">
        <v>0</v>
      </c>
      <c r="S19" s="220">
        <f t="shared" si="0"/>
        <v>1</v>
      </c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</row>
    <row r="20" spans="1:35" ht="13.2" x14ac:dyDescent="0.25">
      <c r="A20" s="14">
        <v>8</v>
      </c>
      <c r="B20" s="15" t="s">
        <v>16</v>
      </c>
      <c r="C20" s="232">
        <v>0</v>
      </c>
      <c r="D20" s="228">
        <v>0</v>
      </c>
      <c r="E20" s="228">
        <v>0</v>
      </c>
      <c r="F20" s="228">
        <v>0</v>
      </c>
      <c r="G20" s="228">
        <v>0</v>
      </c>
      <c r="H20" s="228">
        <v>0</v>
      </c>
      <c r="I20" s="228">
        <v>0</v>
      </c>
      <c r="J20" s="228">
        <v>0</v>
      </c>
      <c r="K20" s="228">
        <v>0</v>
      </c>
      <c r="L20" s="228">
        <v>0</v>
      </c>
      <c r="M20" s="228">
        <v>0</v>
      </c>
      <c r="N20" s="228">
        <v>0</v>
      </c>
      <c r="O20" s="228">
        <v>0</v>
      </c>
      <c r="P20" s="228">
        <v>0</v>
      </c>
      <c r="Q20" s="228">
        <v>0</v>
      </c>
      <c r="R20" s="233">
        <v>0</v>
      </c>
      <c r="S20" s="220">
        <f t="shared" si="0"/>
        <v>0</v>
      </c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</row>
    <row r="21" spans="1:35" ht="13.2" x14ac:dyDescent="0.25">
      <c r="A21" s="14">
        <v>9</v>
      </c>
      <c r="B21" s="15" t="s">
        <v>17</v>
      </c>
      <c r="C21" s="232">
        <v>0</v>
      </c>
      <c r="D21" s="228">
        <v>0</v>
      </c>
      <c r="E21" s="228">
        <v>0</v>
      </c>
      <c r="F21" s="228">
        <v>0</v>
      </c>
      <c r="G21" s="228">
        <v>0</v>
      </c>
      <c r="H21" s="228">
        <v>0</v>
      </c>
      <c r="I21" s="228">
        <v>0</v>
      </c>
      <c r="J21" s="228">
        <v>0</v>
      </c>
      <c r="K21" s="228">
        <v>0</v>
      </c>
      <c r="L21" s="228">
        <v>0</v>
      </c>
      <c r="M21" s="228">
        <v>0</v>
      </c>
      <c r="N21" s="228">
        <v>0</v>
      </c>
      <c r="O21" s="228">
        <v>0</v>
      </c>
      <c r="P21" s="228">
        <v>0</v>
      </c>
      <c r="Q21" s="228">
        <v>0</v>
      </c>
      <c r="R21" s="233">
        <v>0</v>
      </c>
      <c r="S21" s="220">
        <f t="shared" si="0"/>
        <v>0</v>
      </c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</row>
    <row r="22" spans="1:35" ht="13.2" x14ac:dyDescent="0.25">
      <c r="A22" s="14">
        <v>10</v>
      </c>
      <c r="B22" s="15" t="s">
        <v>18</v>
      </c>
      <c r="C22" s="232">
        <v>0</v>
      </c>
      <c r="D22" s="228">
        <v>0</v>
      </c>
      <c r="E22" s="228">
        <v>0</v>
      </c>
      <c r="F22" s="228">
        <v>0</v>
      </c>
      <c r="G22" s="228">
        <v>0</v>
      </c>
      <c r="H22" s="228">
        <v>0</v>
      </c>
      <c r="I22" s="228">
        <v>0</v>
      </c>
      <c r="J22" s="228">
        <v>0</v>
      </c>
      <c r="K22" s="228">
        <v>0</v>
      </c>
      <c r="L22" s="228">
        <v>0</v>
      </c>
      <c r="M22" s="228">
        <v>0</v>
      </c>
      <c r="N22" s="228">
        <v>0</v>
      </c>
      <c r="O22" s="228">
        <v>0</v>
      </c>
      <c r="P22" s="228">
        <v>0</v>
      </c>
      <c r="Q22" s="228">
        <v>0</v>
      </c>
      <c r="R22" s="233">
        <v>0</v>
      </c>
      <c r="S22" s="220">
        <f t="shared" si="0"/>
        <v>0</v>
      </c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</row>
    <row r="23" spans="1:35" ht="20.25" customHeight="1" x14ac:dyDescent="0.25">
      <c r="A23" s="14">
        <v>11</v>
      </c>
      <c r="B23" s="15" t="s">
        <v>20</v>
      </c>
      <c r="C23" s="232">
        <v>0</v>
      </c>
      <c r="D23" s="228">
        <v>0</v>
      </c>
      <c r="E23" s="228">
        <v>0</v>
      </c>
      <c r="F23" s="228">
        <v>0</v>
      </c>
      <c r="G23" s="228">
        <v>0</v>
      </c>
      <c r="H23" s="228">
        <v>0</v>
      </c>
      <c r="I23" s="228">
        <v>0</v>
      </c>
      <c r="J23" s="228">
        <v>0</v>
      </c>
      <c r="K23" s="228">
        <v>0</v>
      </c>
      <c r="L23" s="228">
        <v>0</v>
      </c>
      <c r="M23" s="228">
        <v>0</v>
      </c>
      <c r="N23" s="228">
        <v>0</v>
      </c>
      <c r="O23" s="228">
        <v>0</v>
      </c>
      <c r="P23" s="228">
        <v>0</v>
      </c>
      <c r="Q23" s="228">
        <v>0</v>
      </c>
      <c r="R23" s="233">
        <v>0</v>
      </c>
      <c r="S23" s="220">
        <f t="shared" si="0"/>
        <v>0</v>
      </c>
      <c r="U23" s="29"/>
      <c r="V23" s="29"/>
      <c r="W23" s="29" t="s">
        <v>55</v>
      </c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</row>
    <row r="24" spans="1:35" ht="13.2" x14ac:dyDescent="0.25">
      <c r="A24" s="14">
        <v>12</v>
      </c>
      <c r="B24" s="15" t="s">
        <v>21</v>
      </c>
      <c r="C24" s="232">
        <v>0</v>
      </c>
      <c r="D24" s="228">
        <v>0</v>
      </c>
      <c r="E24" s="228">
        <v>0</v>
      </c>
      <c r="F24" s="228">
        <v>0</v>
      </c>
      <c r="G24" s="228">
        <v>0</v>
      </c>
      <c r="H24" s="228">
        <v>0</v>
      </c>
      <c r="I24" s="228">
        <v>0</v>
      </c>
      <c r="J24" s="228">
        <v>0</v>
      </c>
      <c r="K24" s="228">
        <v>0</v>
      </c>
      <c r="L24" s="228">
        <v>0</v>
      </c>
      <c r="M24" s="228">
        <v>0</v>
      </c>
      <c r="N24" s="228">
        <v>0</v>
      </c>
      <c r="O24" s="228">
        <v>0</v>
      </c>
      <c r="P24" s="228">
        <v>0</v>
      </c>
      <c r="Q24" s="228">
        <v>0</v>
      </c>
      <c r="R24" s="233">
        <v>0</v>
      </c>
      <c r="S24" s="220">
        <f t="shared" si="0"/>
        <v>0</v>
      </c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</row>
    <row r="25" spans="1:35" ht="13.2" x14ac:dyDescent="0.25">
      <c r="A25" s="14">
        <v>13</v>
      </c>
      <c r="B25" s="15" t="s">
        <v>22</v>
      </c>
      <c r="C25" s="232">
        <v>0</v>
      </c>
      <c r="D25" s="228">
        <v>0</v>
      </c>
      <c r="E25" s="228">
        <v>0</v>
      </c>
      <c r="F25" s="228">
        <v>0</v>
      </c>
      <c r="G25" s="228">
        <v>0</v>
      </c>
      <c r="H25" s="228">
        <v>0</v>
      </c>
      <c r="I25" s="228">
        <v>0</v>
      </c>
      <c r="J25" s="228">
        <v>0</v>
      </c>
      <c r="K25" s="228">
        <v>0</v>
      </c>
      <c r="L25" s="228">
        <v>0</v>
      </c>
      <c r="M25" s="228">
        <v>0</v>
      </c>
      <c r="N25" s="228">
        <v>0</v>
      </c>
      <c r="O25" s="228">
        <v>0</v>
      </c>
      <c r="P25" s="228">
        <v>0</v>
      </c>
      <c r="Q25" s="228">
        <v>0</v>
      </c>
      <c r="R25" s="233">
        <v>0</v>
      </c>
      <c r="S25" s="220">
        <f t="shared" si="0"/>
        <v>0</v>
      </c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</row>
    <row r="26" spans="1:35" ht="13.2" x14ac:dyDescent="0.25">
      <c r="A26" s="14">
        <v>14</v>
      </c>
      <c r="B26" s="15" t="s">
        <v>23</v>
      </c>
      <c r="C26" s="232">
        <v>0</v>
      </c>
      <c r="D26" s="228">
        <v>0</v>
      </c>
      <c r="E26" s="228">
        <v>0</v>
      </c>
      <c r="F26" s="228">
        <v>0</v>
      </c>
      <c r="G26" s="228">
        <v>0</v>
      </c>
      <c r="H26" s="228">
        <v>0</v>
      </c>
      <c r="I26" s="228">
        <v>0</v>
      </c>
      <c r="J26" s="228">
        <v>0</v>
      </c>
      <c r="K26" s="228">
        <v>0</v>
      </c>
      <c r="L26" s="228">
        <v>0</v>
      </c>
      <c r="M26" s="228">
        <v>0</v>
      </c>
      <c r="N26" s="228">
        <v>0</v>
      </c>
      <c r="O26" s="228">
        <v>0</v>
      </c>
      <c r="P26" s="228">
        <v>0</v>
      </c>
      <c r="Q26" s="228">
        <v>0</v>
      </c>
      <c r="R26" s="233">
        <v>0</v>
      </c>
      <c r="S26" s="220">
        <f t="shared" si="0"/>
        <v>0</v>
      </c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</row>
    <row r="27" spans="1:35" ht="13.8" thickBot="1" x14ac:dyDescent="0.3">
      <c r="A27" s="16">
        <v>15</v>
      </c>
      <c r="B27" s="17" t="s">
        <v>24</v>
      </c>
      <c r="C27" s="234">
        <v>0</v>
      </c>
      <c r="D27" s="235">
        <v>0</v>
      </c>
      <c r="E27" s="235">
        <v>0</v>
      </c>
      <c r="F27" s="235">
        <v>0</v>
      </c>
      <c r="G27" s="235">
        <v>0</v>
      </c>
      <c r="H27" s="235">
        <v>0</v>
      </c>
      <c r="I27" s="235">
        <v>0</v>
      </c>
      <c r="J27" s="235">
        <v>0</v>
      </c>
      <c r="K27" s="235">
        <v>0</v>
      </c>
      <c r="L27" s="235">
        <v>0</v>
      </c>
      <c r="M27" s="235">
        <v>0</v>
      </c>
      <c r="N27" s="235">
        <v>0</v>
      </c>
      <c r="O27" s="235">
        <v>0</v>
      </c>
      <c r="P27" s="235">
        <v>2</v>
      </c>
      <c r="Q27" s="235">
        <v>0</v>
      </c>
      <c r="R27" s="236">
        <v>0</v>
      </c>
      <c r="S27" s="221">
        <f t="shared" si="0"/>
        <v>2</v>
      </c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</row>
    <row r="28" spans="1:35" s="18" customFormat="1" ht="27.75" customHeight="1" thickBot="1" x14ac:dyDescent="0.3">
      <c r="A28" s="209"/>
      <c r="B28" s="209" t="s">
        <v>140</v>
      </c>
      <c r="C28" s="222">
        <f>SUM(C13:C27)</f>
        <v>0</v>
      </c>
      <c r="D28" s="223">
        <f t="shared" ref="D28:S28" si="1">SUM(D13:D27)</f>
        <v>1</v>
      </c>
      <c r="E28" s="223">
        <f t="shared" si="1"/>
        <v>1</v>
      </c>
      <c r="F28" s="223">
        <f t="shared" si="1"/>
        <v>0</v>
      </c>
      <c r="G28" s="223">
        <f t="shared" si="1"/>
        <v>0</v>
      </c>
      <c r="H28" s="223">
        <f t="shared" si="1"/>
        <v>1</v>
      </c>
      <c r="I28" s="223">
        <f t="shared" si="1"/>
        <v>0</v>
      </c>
      <c r="J28" s="223">
        <f t="shared" si="1"/>
        <v>5</v>
      </c>
      <c r="K28" s="223">
        <f t="shared" si="1"/>
        <v>1</v>
      </c>
      <c r="L28" s="223">
        <f t="shared" si="1"/>
        <v>0</v>
      </c>
      <c r="M28" s="223">
        <f t="shared" si="1"/>
        <v>0</v>
      </c>
      <c r="N28" s="223">
        <f t="shared" si="1"/>
        <v>1</v>
      </c>
      <c r="O28" s="223">
        <f t="shared" si="1"/>
        <v>0</v>
      </c>
      <c r="P28" s="223">
        <f t="shared" si="1"/>
        <v>4</v>
      </c>
      <c r="Q28" s="223">
        <f t="shared" si="1"/>
        <v>0</v>
      </c>
      <c r="R28" s="224">
        <f t="shared" si="1"/>
        <v>0</v>
      </c>
      <c r="S28" s="213">
        <f t="shared" si="1"/>
        <v>14</v>
      </c>
      <c r="U28" s="29"/>
      <c r="V28" s="29"/>
      <c r="W28" s="29" t="s">
        <v>19</v>
      </c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</row>
    <row r="29" spans="1:35" x14ac:dyDescent="0.2">
      <c r="A29" s="2" t="s">
        <v>33</v>
      </c>
    </row>
    <row r="30" spans="1:35" x14ac:dyDescent="0.2">
      <c r="A30" s="2"/>
      <c r="J30" s="2" t="s">
        <v>19</v>
      </c>
    </row>
    <row r="31" spans="1:35" ht="13.8" thickBot="1" x14ac:dyDescent="0.25">
      <c r="A31" s="5" t="s">
        <v>57</v>
      </c>
    </row>
    <row r="32" spans="1:35" s="6" customFormat="1" ht="26.25" customHeight="1" thickBot="1" x14ac:dyDescent="0.3">
      <c r="A32" s="248"/>
      <c r="B32" s="248"/>
      <c r="C32" s="249" t="s">
        <v>36</v>
      </c>
      <c r="D32" s="249"/>
      <c r="E32" s="249"/>
      <c r="F32" s="249"/>
      <c r="G32" s="249"/>
      <c r="H32" s="249"/>
      <c r="I32" s="249"/>
      <c r="J32" s="249"/>
      <c r="K32" s="249"/>
      <c r="L32" s="249"/>
      <c r="M32" s="249"/>
      <c r="N32" s="249"/>
      <c r="O32" s="249"/>
      <c r="P32" s="249"/>
      <c r="Q32" s="249"/>
      <c r="R32" s="249"/>
      <c r="S32" s="249"/>
    </row>
    <row r="33" spans="1:36" s="6" customFormat="1" ht="26.25" customHeight="1" thickBot="1" x14ac:dyDescent="0.3">
      <c r="A33" s="248"/>
      <c r="B33" s="248"/>
      <c r="C33" s="249" t="s">
        <v>58</v>
      </c>
      <c r="D33" s="249"/>
      <c r="E33" s="249"/>
      <c r="F33" s="249"/>
      <c r="G33" s="249"/>
      <c r="H33" s="249"/>
      <c r="I33" s="249"/>
      <c r="J33" s="249"/>
      <c r="K33" s="249"/>
      <c r="L33" s="249"/>
      <c r="M33" s="249"/>
      <c r="N33" s="249"/>
      <c r="O33" s="249"/>
      <c r="P33" s="249"/>
      <c r="Q33" s="249"/>
      <c r="R33" s="249"/>
      <c r="S33" s="249"/>
    </row>
    <row r="34" spans="1:36" s="6" customFormat="1" ht="68.25" customHeight="1" thickBot="1" x14ac:dyDescent="0.3">
      <c r="A34" s="8" t="s">
        <v>4</v>
      </c>
      <c r="B34" s="9" t="s">
        <v>5</v>
      </c>
      <c r="C34" s="10" t="s">
        <v>38</v>
      </c>
      <c r="D34" s="10" t="s">
        <v>39</v>
      </c>
      <c r="E34" s="10" t="s">
        <v>40</v>
      </c>
      <c r="F34" s="10" t="s">
        <v>41</v>
      </c>
      <c r="G34" s="10" t="s">
        <v>42</v>
      </c>
      <c r="H34" s="10" t="s">
        <v>43</v>
      </c>
      <c r="I34" s="10" t="s">
        <v>44</v>
      </c>
      <c r="J34" s="10" t="s">
        <v>45</v>
      </c>
      <c r="K34" s="10" t="s">
        <v>46</v>
      </c>
      <c r="L34" s="10" t="s">
        <v>47</v>
      </c>
      <c r="M34" s="10" t="s">
        <v>48</v>
      </c>
      <c r="N34" s="10" t="s">
        <v>49</v>
      </c>
      <c r="O34" s="10" t="s">
        <v>50</v>
      </c>
      <c r="P34" s="10" t="s">
        <v>51</v>
      </c>
      <c r="Q34" s="10" t="s">
        <v>52</v>
      </c>
      <c r="R34" s="22" t="s">
        <v>53</v>
      </c>
      <c r="S34" s="22" t="s">
        <v>54</v>
      </c>
    </row>
    <row r="35" spans="1:36" ht="15" customHeight="1" x14ac:dyDescent="0.25">
      <c r="A35" s="12">
        <v>1</v>
      </c>
      <c r="B35" s="13" t="s">
        <v>9</v>
      </c>
      <c r="C35" s="229">
        <v>0</v>
      </c>
      <c r="D35" s="230">
        <v>17</v>
      </c>
      <c r="E35" s="230">
        <v>0</v>
      </c>
      <c r="F35" s="230">
        <v>1</v>
      </c>
      <c r="G35" s="230">
        <v>3</v>
      </c>
      <c r="H35" s="230">
        <v>0</v>
      </c>
      <c r="I35" s="230">
        <v>1</v>
      </c>
      <c r="J35" s="230">
        <v>2</v>
      </c>
      <c r="K35" s="230">
        <v>3</v>
      </c>
      <c r="L35" s="230">
        <v>0</v>
      </c>
      <c r="M35" s="230">
        <v>3</v>
      </c>
      <c r="N35" s="230">
        <v>11</v>
      </c>
      <c r="O35" s="230">
        <v>10</v>
      </c>
      <c r="P35" s="230">
        <v>9</v>
      </c>
      <c r="Q35" s="230">
        <v>1</v>
      </c>
      <c r="R35" s="231">
        <v>0</v>
      </c>
      <c r="S35" s="219">
        <f>SUM(C35:R35)</f>
        <v>61</v>
      </c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</row>
    <row r="36" spans="1:36" ht="12.75" customHeight="1" x14ac:dyDescent="0.25">
      <c r="A36" s="14">
        <v>2</v>
      </c>
      <c r="B36" s="15" t="s">
        <v>10</v>
      </c>
      <c r="C36" s="232">
        <v>17</v>
      </c>
      <c r="D36" s="228">
        <v>0</v>
      </c>
      <c r="E36" s="228">
        <v>13</v>
      </c>
      <c r="F36" s="228">
        <v>37</v>
      </c>
      <c r="G36" s="228">
        <v>4</v>
      </c>
      <c r="H36" s="228">
        <v>2</v>
      </c>
      <c r="I36" s="228">
        <v>1</v>
      </c>
      <c r="J36" s="228">
        <v>9</v>
      </c>
      <c r="K36" s="228">
        <v>26</v>
      </c>
      <c r="L36" s="228">
        <v>0</v>
      </c>
      <c r="M36" s="228">
        <v>0</v>
      </c>
      <c r="N36" s="228">
        <v>4</v>
      </c>
      <c r="O36" s="228">
        <v>3</v>
      </c>
      <c r="P36" s="228">
        <v>1</v>
      </c>
      <c r="Q36" s="228">
        <v>0</v>
      </c>
      <c r="R36" s="233">
        <v>4</v>
      </c>
      <c r="S36" s="220">
        <f>SUM(C36:R36)</f>
        <v>121</v>
      </c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</row>
    <row r="37" spans="1:36" ht="13.2" x14ac:dyDescent="0.25">
      <c r="A37" s="14">
        <v>3</v>
      </c>
      <c r="B37" s="15" t="s">
        <v>11</v>
      </c>
      <c r="C37" s="232">
        <v>5</v>
      </c>
      <c r="D37" s="228">
        <v>12</v>
      </c>
      <c r="E37" s="228">
        <v>0</v>
      </c>
      <c r="F37" s="228">
        <v>6</v>
      </c>
      <c r="G37" s="228">
        <v>2</v>
      </c>
      <c r="H37" s="228">
        <v>1</v>
      </c>
      <c r="I37" s="228">
        <v>1</v>
      </c>
      <c r="J37" s="228">
        <v>67</v>
      </c>
      <c r="K37" s="228">
        <v>7</v>
      </c>
      <c r="L37" s="228">
        <v>0</v>
      </c>
      <c r="M37" s="228">
        <v>0</v>
      </c>
      <c r="N37" s="228">
        <v>1</v>
      </c>
      <c r="O37" s="228">
        <v>0</v>
      </c>
      <c r="P37" s="228">
        <v>3</v>
      </c>
      <c r="Q37" s="228">
        <v>0</v>
      </c>
      <c r="R37" s="233">
        <v>0</v>
      </c>
      <c r="S37" s="220">
        <f t="shared" ref="S37:S49" si="2">SUM(C37:R37)</f>
        <v>105</v>
      </c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</row>
    <row r="38" spans="1:36" ht="13.2" x14ac:dyDescent="0.25">
      <c r="A38" s="14">
        <v>4</v>
      </c>
      <c r="B38" s="15" t="s">
        <v>12</v>
      </c>
      <c r="C38" s="232">
        <v>5</v>
      </c>
      <c r="D38" s="228">
        <v>37</v>
      </c>
      <c r="E38" s="228">
        <v>10</v>
      </c>
      <c r="F38" s="228">
        <v>0</v>
      </c>
      <c r="G38" s="228">
        <v>26</v>
      </c>
      <c r="H38" s="228">
        <v>1</v>
      </c>
      <c r="I38" s="228">
        <v>0</v>
      </c>
      <c r="J38" s="228">
        <v>0</v>
      </c>
      <c r="K38" s="228">
        <v>0</v>
      </c>
      <c r="L38" s="228">
        <v>0</v>
      </c>
      <c r="M38" s="228">
        <v>0</v>
      </c>
      <c r="N38" s="228">
        <v>1</v>
      </c>
      <c r="O38" s="228">
        <v>2</v>
      </c>
      <c r="P38" s="228">
        <v>3</v>
      </c>
      <c r="Q38" s="228">
        <v>0</v>
      </c>
      <c r="R38" s="233">
        <v>4</v>
      </c>
      <c r="S38" s="220">
        <f t="shared" si="2"/>
        <v>89</v>
      </c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</row>
    <row r="39" spans="1:36" ht="13.2" x14ac:dyDescent="0.25">
      <c r="A39" s="14">
        <v>5</v>
      </c>
      <c r="B39" s="15" t="s">
        <v>13</v>
      </c>
      <c r="C39" s="232">
        <v>1</v>
      </c>
      <c r="D39" s="228">
        <v>4</v>
      </c>
      <c r="E39" s="228">
        <v>2</v>
      </c>
      <c r="F39" s="228">
        <v>27</v>
      </c>
      <c r="G39" s="228">
        <v>0</v>
      </c>
      <c r="H39" s="228">
        <v>10</v>
      </c>
      <c r="I39" s="228">
        <v>15</v>
      </c>
      <c r="J39" s="228">
        <v>2</v>
      </c>
      <c r="K39" s="228">
        <v>1</v>
      </c>
      <c r="L39" s="228">
        <v>1</v>
      </c>
      <c r="M39" s="228">
        <v>1</v>
      </c>
      <c r="N39" s="228">
        <v>0</v>
      </c>
      <c r="O39" s="228">
        <v>1</v>
      </c>
      <c r="P39" s="228">
        <v>3</v>
      </c>
      <c r="Q39" s="228">
        <v>0</v>
      </c>
      <c r="R39" s="233">
        <v>0</v>
      </c>
      <c r="S39" s="220">
        <f t="shared" si="2"/>
        <v>68</v>
      </c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</row>
    <row r="40" spans="1:36" ht="20.25" customHeight="1" x14ac:dyDescent="0.25">
      <c r="A40" s="14">
        <v>6</v>
      </c>
      <c r="B40" s="15" t="s">
        <v>14</v>
      </c>
      <c r="C40" s="232">
        <v>0</v>
      </c>
      <c r="D40" s="228">
        <v>2</v>
      </c>
      <c r="E40" s="228">
        <v>0</v>
      </c>
      <c r="F40" s="228">
        <v>0</v>
      </c>
      <c r="G40" s="228">
        <v>22</v>
      </c>
      <c r="H40" s="228">
        <v>0</v>
      </c>
      <c r="I40" s="228">
        <v>52</v>
      </c>
      <c r="J40" s="228">
        <v>3</v>
      </c>
      <c r="K40" s="228">
        <v>0</v>
      </c>
      <c r="L40" s="228">
        <v>0</v>
      </c>
      <c r="M40" s="228">
        <v>0</v>
      </c>
      <c r="N40" s="228">
        <v>1</v>
      </c>
      <c r="O40" s="228">
        <v>0</v>
      </c>
      <c r="P40" s="228">
        <v>2</v>
      </c>
      <c r="Q40" s="228">
        <v>1</v>
      </c>
      <c r="R40" s="233">
        <v>2</v>
      </c>
      <c r="S40" s="220">
        <f t="shared" si="2"/>
        <v>85</v>
      </c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</row>
    <row r="41" spans="1:36" ht="13.2" x14ac:dyDescent="0.25">
      <c r="A41" s="14">
        <v>7</v>
      </c>
      <c r="B41" s="15" t="s">
        <v>15</v>
      </c>
      <c r="C41" s="232">
        <v>1</v>
      </c>
      <c r="D41" s="228">
        <v>1</v>
      </c>
      <c r="E41" s="228">
        <v>1</v>
      </c>
      <c r="F41" s="228">
        <v>0</v>
      </c>
      <c r="G41" s="228">
        <v>1</v>
      </c>
      <c r="H41" s="228">
        <v>10</v>
      </c>
      <c r="I41" s="228">
        <v>0</v>
      </c>
      <c r="J41" s="228">
        <v>0</v>
      </c>
      <c r="K41" s="228">
        <v>1</v>
      </c>
      <c r="L41" s="228">
        <v>0</v>
      </c>
      <c r="M41" s="228">
        <v>0</v>
      </c>
      <c r="N41" s="228">
        <v>0</v>
      </c>
      <c r="O41" s="228">
        <v>0</v>
      </c>
      <c r="P41" s="228">
        <v>0</v>
      </c>
      <c r="Q41" s="228">
        <v>0</v>
      </c>
      <c r="R41" s="233">
        <v>1</v>
      </c>
      <c r="S41" s="220">
        <f t="shared" si="2"/>
        <v>16</v>
      </c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</row>
    <row r="42" spans="1:36" ht="13.2" x14ac:dyDescent="0.25">
      <c r="A42" s="14">
        <v>8</v>
      </c>
      <c r="B42" s="15" t="s">
        <v>16</v>
      </c>
      <c r="C42" s="232">
        <v>2</v>
      </c>
      <c r="D42" s="228">
        <v>9</v>
      </c>
      <c r="E42" s="228">
        <v>21</v>
      </c>
      <c r="F42" s="228">
        <v>12</v>
      </c>
      <c r="G42" s="228">
        <v>1</v>
      </c>
      <c r="H42" s="228">
        <v>1</v>
      </c>
      <c r="I42" s="228">
        <v>5</v>
      </c>
      <c r="J42" s="228">
        <v>0</v>
      </c>
      <c r="K42" s="228">
        <v>9</v>
      </c>
      <c r="L42" s="228">
        <v>0</v>
      </c>
      <c r="M42" s="228">
        <v>1</v>
      </c>
      <c r="N42" s="228">
        <v>1</v>
      </c>
      <c r="O42" s="228">
        <v>3</v>
      </c>
      <c r="P42" s="228">
        <v>3</v>
      </c>
      <c r="Q42" s="228">
        <v>2</v>
      </c>
      <c r="R42" s="233">
        <v>0</v>
      </c>
      <c r="S42" s="220">
        <f t="shared" si="2"/>
        <v>70</v>
      </c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</row>
    <row r="43" spans="1:36" ht="13.2" x14ac:dyDescent="0.25">
      <c r="A43" s="14">
        <v>9</v>
      </c>
      <c r="B43" s="15" t="s">
        <v>17</v>
      </c>
      <c r="C43" s="232">
        <v>2</v>
      </c>
      <c r="D43" s="228">
        <v>25</v>
      </c>
      <c r="E43" s="228">
        <v>3</v>
      </c>
      <c r="F43" s="228">
        <v>0</v>
      </c>
      <c r="G43" s="228">
        <v>0</v>
      </c>
      <c r="H43" s="228">
        <v>0</v>
      </c>
      <c r="I43" s="228">
        <v>0</v>
      </c>
      <c r="J43" s="228">
        <v>2</v>
      </c>
      <c r="K43" s="228">
        <v>0</v>
      </c>
      <c r="L43" s="228">
        <v>16</v>
      </c>
      <c r="M43" s="228">
        <v>2</v>
      </c>
      <c r="N43" s="228">
        <v>3</v>
      </c>
      <c r="O43" s="228">
        <v>0</v>
      </c>
      <c r="P43" s="228">
        <v>1</v>
      </c>
      <c r="Q43" s="228">
        <v>1</v>
      </c>
      <c r="R43" s="233">
        <v>2</v>
      </c>
      <c r="S43" s="220">
        <f t="shared" si="2"/>
        <v>57</v>
      </c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</row>
    <row r="44" spans="1:36" ht="13.2" x14ac:dyDescent="0.25">
      <c r="A44" s="14">
        <v>10</v>
      </c>
      <c r="B44" s="15" t="s">
        <v>18</v>
      </c>
      <c r="C44" s="232">
        <v>2</v>
      </c>
      <c r="D44" s="228">
        <v>0</v>
      </c>
      <c r="E44" s="228">
        <v>0</v>
      </c>
      <c r="F44" s="228">
        <v>0</v>
      </c>
      <c r="G44" s="228">
        <v>0</v>
      </c>
      <c r="H44" s="228">
        <v>0</v>
      </c>
      <c r="I44" s="228">
        <v>0</v>
      </c>
      <c r="J44" s="228">
        <v>0</v>
      </c>
      <c r="K44" s="228">
        <v>16</v>
      </c>
      <c r="L44" s="228">
        <v>0</v>
      </c>
      <c r="M44" s="228">
        <v>3</v>
      </c>
      <c r="N44" s="228">
        <v>1</v>
      </c>
      <c r="O44" s="228">
        <v>0</v>
      </c>
      <c r="P44" s="228">
        <v>0</v>
      </c>
      <c r="Q44" s="228">
        <v>1</v>
      </c>
      <c r="R44" s="233">
        <v>1</v>
      </c>
      <c r="S44" s="220">
        <f t="shared" si="2"/>
        <v>24</v>
      </c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</row>
    <row r="45" spans="1:36" ht="20.25" customHeight="1" x14ac:dyDescent="0.25">
      <c r="A45" s="14">
        <v>11</v>
      </c>
      <c r="B45" s="15" t="s">
        <v>20</v>
      </c>
      <c r="C45" s="232">
        <v>1</v>
      </c>
      <c r="D45" s="228">
        <v>0</v>
      </c>
      <c r="E45" s="228">
        <v>0</v>
      </c>
      <c r="F45" s="228">
        <v>0</v>
      </c>
      <c r="G45" s="228">
        <v>0</v>
      </c>
      <c r="H45" s="228">
        <v>0</v>
      </c>
      <c r="I45" s="228">
        <v>0</v>
      </c>
      <c r="J45" s="228">
        <v>0</v>
      </c>
      <c r="K45" s="228">
        <v>1</v>
      </c>
      <c r="L45" s="228">
        <v>6</v>
      </c>
      <c r="M45" s="228">
        <v>0</v>
      </c>
      <c r="N45" s="228">
        <v>16</v>
      </c>
      <c r="O45" s="228">
        <v>1</v>
      </c>
      <c r="P45" s="228">
        <v>0</v>
      </c>
      <c r="Q45" s="228">
        <v>0</v>
      </c>
      <c r="R45" s="233">
        <v>0</v>
      </c>
      <c r="S45" s="220">
        <f t="shared" si="2"/>
        <v>25</v>
      </c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</row>
    <row r="46" spans="1:36" ht="13.2" x14ac:dyDescent="0.25">
      <c r="A46" s="14">
        <v>12</v>
      </c>
      <c r="B46" s="15" t="s">
        <v>21</v>
      </c>
      <c r="C46" s="232">
        <v>5</v>
      </c>
      <c r="D46" s="228">
        <v>4</v>
      </c>
      <c r="E46" s="228">
        <v>0</v>
      </c>
      <c r="F46" s="228">
        <v>0</v>
      </c>
      <c r="G46" s="228">
        <v>0</v>
      </c>
      <c r="H46" s="228">
        <v>1</v>
      </c>
      <c r="I46" s="228">
        <v>1</v>
      </c>
      <c r="J46" s="228">
        <v>0</v>
      </c>
      <c r="K46" s="228">
        <v>1</v>
      </c>
      <c r="L46" s="228">
        <v>6</v>
      </c>
      <c r="M46" s="228">
        <v>35</v>
      </c>
      <c r="N46" s="228">
        <v>0</v>
      </c>
      <c r="O46" s="228">
        <v>4</v>
      </c>
      <c r="P46" s="228">
        <v>0</v>
      </c>
      <c r="Q46" s="228">
        <v>0</v>
      </c>
      <c r="R46" s="233">
        <v>2</v>
      </c>
      <c r="S46" s="220">
        <f t="shared" si="2"/>
        <v>59</v>
      </c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</row>
    <row r="47" spans="1:36" ht="13.2" x14ac:dyDescent="0.25">
      <c r="A47" s="14">
        <v>13</v>
      </c>
      <c r="B47" s="15" t="s">
        <v>22</v>
      </c>
      <c r="C47" s="232">
        <v>0</v>
      </c>
      <c r="D47" s="228">
        <v>1</v>
      </c>
      <c r="E47" s="228">
        <v>0</v>
      </c>
      <c r="F47" s="228">
        <v>0</v>
      </c>
      <c r="G47" s="228">
        <v>0</v>
      </c>
      <c r="H47" s="228">
        <v>0</v>
      </c>
      <c r="I47" s="228">
        <v>0</v>
      </c>
      <c r="J47" s="228">
        <v>0</v>
      </c>
      <c r="K47" s="228">
        <v>1</v>
      </c>
      <c r="L47" s="228">
        <v>0</v>
      </c>
      <c r="M47" s="228">
        <v>1</v>
      </c>
      <c r="N47" s="228">
        <v>3</v>
      </c>
      <c r="O47" s="228">
        <v>0</v>
      </c>
      <c r="P47" s="228">
        <v>4</v>
      </c>
      <c r="Q47" s="228">
        <v>1</v>
      </c>
      <c r="R47" s="233">
        <v>0</v>
      </c>
      <c r="S47" s="220">
        <f t="shared" si="2"/>
        <v>11</v>
      </c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</row>
    <row r="48" spans="1:36" ht="13.2" x14ac:dyDescent="0.25">
      <c r="A48" s="14">
        <v>14</v>
      </c>
      <c r="B48" s="15" t="s">
        <v>23</v>
      </c>
      <c r="C48" s="232">
        <v>15</v>
      </c>
      <c r="D48" s="228">
        <v>2</v>
      </c>
      <c r="E48" s="228">
        <v>0</v>
      </c>
      <c r="F48" s="228">
        <v>0</v>
      </c>
      <c r="G48" s="228">
        <v>0</v>
      </c>
      <c r="H48" s="228">
        <v>0</v>
      </c>
      <c r="I48" s="228">
        <v>0</v>
      </c>
      <c r="J48" s="228">
        <v>0</v>
      </c>
      <c r="K48" s="228">
        <v>0</v>
      </c>
      <c r="L48" s="228">
        <v>1</v>
      </c>
      <c r="M48" s="228">
        <v>0</v>
      </c>
      <c r="N48" s="228">
        <v>2</v>
      </c>
      <c r="O48" s="228">
        <v>14</v>
      </c>
      <c r="P48" s="228">
        <v>0</v>
      </c>
      <c r="Q48" s="228">
        <v>7</v>
      </c>
      <c r="R48" s="233">
        <v>0</v>
      </c>
      <c r="S48" s="220">
        <f t="shared" si="2"/>
        <v>41</v>
      </c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</row>
    <row r="49" spans="1:36" ht="13.8" thickBot="1" x14ac:dyDescent="0.3">
      <c r="A49" s="16">
        <v>15</v>
      </c>
      <c r="B49" s="17" t="s">
        <v>24</v>
      </c>
      <c r="C49" s="234">
        <v>1</v>
      </c>
      <c r="D49" s="235">
        <v>0</v>
      </c>
      <c r="E49" s="235">
        <v>0</v>
      </c>
      <c r="F49" s="235">
        <v>1</v>
      </c>
      <c r="G49" s="235">
        <v>0</v>
      </c>
      <c r="H49" s="235">
        <v>0</v>
      </c>
      <c r="I49" s="235">
        <v>0</v>
      </c>
      <c r="J49" s="235">
        <v>1</v>
      </c>
      <c r="K49" s="235">
        <v>2</v>
      </c>
      <c r="L49" s="235">
        <v>1</v>
      </c>
      <c r="M49" s="235">
        <v>0</v>
      </c>
      <c r="N49" s="235">
        <v>1</v>
      </c>
      <c r="O49" s="235">
        <v>4</v>
      </c>
      <c r="P49" s="235">
        <v>14</v>
      </c>
      <c r="Q49" s="235">
        <v>0</v>
      </c>
      <c r="R49" s="236">
        <v>2</v>
      </c>
      <c r="S49" s="221">
        <f t="shared" si="2"/>
        <v>27</v>
      </c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</row>
    <row r="50" spans="1:36" s="18" customFormat="1" ht="27.75" customHeight="1" thickBot="1" x14ac:dyDescent="0.3">
      <c r="A50" s="209"/>
      <c r="B50" s="209" t="s">
        <v>140</v>
      </c>
      <c r="C50" s="222">
        <f>SUM(C35:C49)</f>
        <v>57</v>
      </c>
      <c r="D50" s="223">
        <f t="shared" ref="D50:S50" si="3">SUM(D35:D49)</f>
        <v>114</v>
      </c>
      <c r="E50" s="223">
        <f t="shared" si="3"/>
        <v>50</v>
      </c>
      <c r="F50" s="223">
        <f t="shared" si="3"/>
        <v>84</v>
      </c>
      <c r="G50" s="223">
        <f t="shared" si="3"/>
        <v>59</v>
      </c>
      <c r="H50" s="223">
        <f t="shared" si="3"/>
        <v>26</v>
      </c>
      <c r="I50" s="223">
        <f t="shared" si="3"/>
        <v>76</v>
      </c>
      <c r="J50" s="223">
        <f t="shared" si="3"/>
        <v>86</v>
      </c>
      <c r="K50" s="223">
        <f t="shared" si="3"/>
        <v>68</v>
      </c>
      <c r="L50" s="223">
        <f t="shared" si="3"/>
        <v>31</v>
      </c>
      <c r="M50" s="223">
        <f t="shared" si="3"/>
        <v>46</v>
      </c>
      <c r="N50" s="223">
        <f t="shared" si="3"/>
        <v>45</v>
      </c>
      <c r="O50" s="223">
        <f t="shared" si="3"/>
        <v>42</v>
      </c>
      <c r="P50" s="223">
        <f t="shared" si="3"/>
        <v>43</v>
      </c>
      <c r="Q50" s="223">
        <f t="shared" si="3"/>
        <v>14</v>
      </c>
      <c r="R50" s="224">
        <f t="shared" si="3"/>
        <v>18</v>
      </c>
      <c r="S50" s="213">
        <f t="shared" si="3"/>
        <v>859</v>
      </c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</row>
    <row r="51" spans="1:36" x14ac:dyDescent="0.2">
      <c r="A51" s="2" t="s">
        <v>33</v>
      </c>
    </row>
    <row r="53" spans="1:36" ht="13.8" thickBot="1" x14ac:dyDescent="0.25">
      <c r="A53" s="5" t="s">
        <v>59</v>
      </c>
    </row>
    <row r="54" spans="1:36" s="6" customFormat="1" ht="26.25" customHeight="1" thickBot="1" x14ac:dyDescent="0.3">
      <c r="A54" s="248"/>
      <c r="B54" s="248"/>
      <c r="C54" s="249" t="s">
        <v>36</v>
      </c>
      <c r="D54" s="249"/>
      <c r="E54" s="249"/>
      <c r="F54" s="249"/>
      <c r="G54" s="249"/>
      <c r="H54" s="249"/>
      <c r="I54" s="249"/>
      <c r="J54" s="249"/>
      <c r="K54" s="249"/>
      <c r="L54" s="249"/>
      <c r="M54" s="249"/>
      <c r="N54" s="249"/>
      <c r="O54" s="249"/>
      <c r="P54" s="249"/>
      <c r="Q54" s="249"/>
      <c r="R54" s="249"/>
      <c r="S54" s="249"/>
    </row>
    <row r="55" spans="1:36" s="6" customFormat="1" ht="26.25" customHeight="1" thickBot="1" x14ac:dyDescent="0.3">
      <c r="A55" s="248"/>
      <c r="B55" s="248"/>
      <c r="C55" s="249" t="s">
        <v>60</v>
      </c>
      <c r="D55" s="249"/>
      <c r="E55" s="249"/>
      <c r="F55" s="249"/>
      <c r="G55" s="249"/>
      <c r="H55" s="249"/>
      <c r="I55" s="249"/>
      <c r="J55" s="249"/>
      <c r="K55" s="249"/>
      <c r="L55" s="249"/>
      <c r="M55" s="249"/>
      <c r="N55" s="249"/>
      <c r="O55" s="249"/>
      <c r="P55" s="249"/>
      <c r="Q55" s="249"/>
      <c r="R55" s="249"/>
      <c r="S55" s="249"/>
      <c r="W55" s="6" t="s">
        <v>19</v>
      </c>
    </row>
    <row r="56" spans="1:36" s="6" customFormat="1" ht="68.25" customHeight="1" thickBot="1" x14ac:dyDescent="0.3">
      <c r="A56" s="8" t="s">
        <v>4</v>
      </c>
      <c r="B56" s="9" t="s">
        <v>5</v>
      </c>
      <c r="C56" s="10" t="s">
        <v>38</v>
      </c>
      <c r="D56" s="10" t="s">
        <v>39</v>
      </c>
      <c r="E56" s="10" t="s">
        <v>40</v>
      </c>
      <c r="F56" s="10" t="s">
        <v>41</v>
      </c>
      <c r="G56" s="10" t="s">
        <v>42</v>
      </c>
      <c r="H56" s="10" t="s">
        <v>43</v>
      </c>
      <c r="I56" s="10" t="s">
        <v>44</v>
      </c>
      <c r="J56" s="10" t="s">
        <v>45</v>
      </c>
      <c r="K56" s="10" t="s">
        <v>46</v>
      </c>
      <c r="L56" s="10" t="s">
        <v>47</v>
      </c>
      <c r="M56" s="10" t="s">
        <v>48</v>
      </c>
      <c r="N56" s="10" t="s">
        <v>49</v>
      </c>
      <c r="O56" s="10" t="s">
        <v>50</v>
      </c>
      <c r="P56" s="10" t="s">
        <v>51</v>
      </c>
      <c r="Q56" s="10" t="s">
        <v>52</v>
      </c>
      <c r="R56" s="22" t="s">
        <v>53</v>
      </c>
      <c r="S56" s="22" t="s">
        <v>54</v>
      </c>
    </row>
    <row r="57" spans="1:36" ht="15" customHeight="1" x14ac:dyDescent="0.25">
      <c r="A57" s="12">
        <v>1</v>
      </c>
      <c r="B57" s="13" t="s">
        <v>9</v>
      </c>
      <c r="C57" s="229">
        <v>0</v>
      </c>
      <c r="D57" s="230">
        <v>33</v>
      </c>
      <c r="E57" s="230">
        <v>1</v>
      </c>
      <c r="F57" s="230">
        <v>3</v>
      </c>
      <c r="G57" s="230">
        <v>4</v>
      </c>
      <c r="H57" s="230">
        <v>0</v>
      </c>
      <c r="I57" s="230">
        <v>2</v>
      </c>
      <c r="J57" s="230">
        <v>1</v>
      </c>
      <c r="K57" s="230">
        <v>8</v>
      </c>
      <c r="L57" s="230">
        <v>7</v>
      </c>
      <c r="M57" s="230">
        <v>1</v>
      </c>
      <c r="N57" s="230">
        <v>23</v>
      </c>
      <c r="O57" s="230">
        <v>26</v>
      </c>
      <c r="P57" s="230">
        <v>22</v>
      </c>
      <c r="Q57" s="230">
        <v>2</v>
      </c>
      <c r="R57" s="231">
        <v>0</v>
      </c>
      <c r="S57" s="219">
        <f>SUM(C57:R57)</f>
        <v>133</v>
      </c>
    </row>
    <row r="58" spans="1:36" ht="12.75" customHeight="1" x14ac:dyDescent="0.25">
      <c r="A58" s="14">
        <v>2</v>
      </c>
      <c r="B58" s="15" t="s">
        <v>10</v>
      </c>
      <c r="C58" s="232">
        <v>33</v>
      </c>
      <c r="D58" s="228">
        <v>0</v>
      </c>
      <c r="E58" s="228">
        <v>18</v>
      </c>
      <c r="F58" s="228">
        <v>28</v>
      </c>
      <c r="G58" s="228">
        <v>4</v>
      </c>
      <c r="H58" s="228">
        <v>0</v>
      </c>
      <c r="I58" s="228">
        <v>0</v>
      </c>
      <c r="J58" s="228">
        <v>13</v>
      </c>
      <c r="K58" s="228">
        <v>19</v>
      </c>
      <c r="L58" s="228">
        <v>0</v>
      </c>
      <c r="M58" s="228">
        <v>0</v>
      </c>
      <c r="N58" s="228">
        <v>2</v>
      </c>
      <c r="O58" s="228">
        <v>2</v>
      </c>
      <c r="P58" s="228">
        <v>1</v>
      </c>
      <c r="Q58" s="228">
        <v>2</v>
      </c>
      <c r="R58" s="233">
        <v>6</v>
      </c>
      <c r="S58" s="220">
        <f>SUM(C58:R58)</f>
        <v>128</v>
      </c>
    </row>
    <row r="59" spans="1:36" ht="13.2" x14ac:dyDescent="0.25">
      <c r="A59" s="14">
        <v>3</v>
      </c>
      <c r="B59" s="15" t="s">
        <v>11</v>
      </c>
      <c r="C59" s="232">
        <v>3</v>
      </c>
      <c r="D59" s="228">
        <v>17</v>
      </c>
      <c r="E59" s="228">
        <v>0</v>
      </c>
      <c r="F59" s="228">
        <v>2</v>
      </c>
      <c r="G59" s="228">
        <v>2</v>
      </c>
      <c r="H59" s="228">
        <v>1</v>
      </c>
      <c r="I59" s="228">
        <v>4</v>
      </c>
      <c r="J59" s="228">
        <v>77</v>
      </c>
      <c r="K59" s="228">
        <v>6</v>
      </c>
      <c r="L59" s="228">
        <v>2</v>
      </c>
      <c r="M59" s="228">
        <v>1</v>
      </c>
      <c r="N59" s="228">
        <v>7</v>
      </c>
      <c r="O59" s="228">
        <v>7</v>
      </c>
      <c r="P59" s="228">
        <v>5</v>
      </c>
      <c r="Q59" s="228">
        <v>0</v>
      </c>
      <c r="R59" s="233">
        <v>0</v>
      </c>
      <c r="S59" s="220">
        <f t="shared" ref="S59:S71" si="4">SUM(C59:R59)</f>
        <v>134</v>
      </c>
    </row>
    <row r="60" spans="1:36" ht="13.2" x14ac:dyDescent="0.25">
      <c r="A60" s="14">
        <v>4</v>
      </c>
      <c r="B60" s="15" t="s">
        <v>12</v>
      </c>
      <c r="C60" s="232">
        <v>12</v>
      </c>
      <c r="D60" s="228">
        <v>28</v>
      </c>
      <c r="E60" s="228">
        <v>8</v>
      </c>
      <c r="F60" s="228">
        <v>0</v>
      </c>
      <c r="G60" s="228">
        <v>29</v>
      </c>
      <c r="H60" s="228">
        <v>1</v>
      </c>
      <c r="I60" s="228">
        <v>0</v>
      </c>
      <c r="J60" s="228">
        <v>0</v>
      </c>
      <c r="K60" s="228">
        <v>1</v>
      </c>
      <c r="L60" s="228">
        <v>0</v>
      </c>
      <c r="M60" s="228">
        <v>0</v>
      </c>
      <c r="N60" s="228">
        <v>1</v>
      </c>
      <c r="O60" s="228">
        <v>3</v>
      </c>
      <c r="P60" s="228">
        <v>2</v>
      </c>
      <c r="Q60" s="228">
        <v>2</v>
      </c>
      <c r="R60" s="233">
        <v>0</v>
      </c>
      <c r="S60" s="220">
        <f t="shared" si="4"/>
        <v>87</v>
      </c>
    </row>
    <row r="61" spans="1:36" ht="13.2" x14ac:dyDescent="0.25">
      <c r="A61" s="14">
        <v>5</v>
      </c>
      <c r="B61" s="15" t="s">
        <v>13</v>
      </c>
      <c r="C61" s="232">
        <v>1</v>
      </c>
      <c r="D61" s="228">
        <v>4</v>
      </c>
      <c r="E61" s="228">
        <v>1</v>
      </c>
      <c r="F61" s="228">
        <v>22</v>
      </c>
      <c r="G61" s="228">
        <v>0</v>
      </c>
      <c r="H61" s="228">
        <v>9</v>
      </c>
      <c r="I61" s="228">
        <v>15</v>
      </c>
      <c r="J61" s="228">
        <v>3</v>
      </c>
      <c r="K61" s="228">
        <v>0</v>
      </c>
      <c r="L61" s="228">
        <v>2</v>
      </c>
      <c r="M61" s="228">
        <v>0</v>
      </c>
      <c r="N61" s="228">
        <v>1</v>
      </c>
      <c r="O61" s="228">
        <v>1</v>
      </c>
      <c r="P61" s="228">
        <v>1</v>
      </c>
      <c r="Q61" s="228">
        <v>0</v>
      </c>
      <c r="R61" s="233">
        <v>2</v>
      </c>
      <c r="S61" s="220">
        <f t="shared" si="4"/>
        <v>62</v>
      </c>
    </row>
    <row r="62" spans="1:36" ht="20.25" customHeight="1" x14ac:dyDescent="0.25">
      <c r="A62" s="14">
        <v>6</v>
      </c>
      <c r="B62" s="15" t="s">
        <v>14</v>
      </c>
      <c r="C62" s="232">
        <v>0</v>
      </c>
      <c r="D62" s="228">
        <v>0</v>
      </c>
      <c r="E62" s="228">
        <v>0</v>
      </c>
      <c r="F62" s="228">
        <v>0</v>
      </c>
      <c r="G62" s="228">
        <v>36</v>
      </c>
      <c r="H62" s="228">
        <v>0</v>
      </c>
      <c r="I62" s="228">
        <v>69</v>
      </c>
      <c r="J62" s="228">
        <v>2</v>
      </c>
      <c r="K62" s="228">
        <v>1</v>
      </c>
      <c r="L62" s="228">
        <v>0</v>
      </c>
      <c r="M62" s="228">
        <v>0</v>
      </c>
      <c r="N62" s="228">
        <v>1</v>
      </c>
      <c r="O62" s="228">
        <v>1</v>
      </c>
      <c r="P62" s="228">
        <v>1</v>
      </c>
      <c r="Q62" s="228">
        <v>0</v>
      </c>
      <c r="R62" s="233">
        <v>1</v>
      </c>
      <c r="S62" s="220">
        <f t="shared" si="4"/>
        <v>112</v>
      </c>
    </row>
    <row r="63" spans="1:36" ht="13.2" x14ac:dyDescent="0.25">
      <c r="A63" s="14">
        <v>7</v>
      </c>
      <c r="B63" s="15" t="s">
        <v>15</v>
      </c>
      <c r="C63" s="232">
        <v>0</v>
      </c>
      <c r="D63" s="228">
        <v>0</v>
      </c>
      <c r="E63" s="228">
        <v>0</v>
      </c>
      <c r="F63" s="228">
        <v>0</v>
      </c>
      <c r="G63" s="228">
        <v>1</v>
      </c>
      <c r="H63" s="228">
        <v>11</v>
      </c>
      <c r="I63" s="228">
        <v>0</v>
      </c>
      <c r="J63" s="228">
        <v>0</v>
      </c>
      <c r="K63" s="228">
        <v>0</v>
      </c>
      <c r="L63" s="228">
        <v>1</v>
      </c>
      <c r="M63" s="228">
        <v>0</v>
      </c>
      <c r="N63" s="228">
        <v>0</v>
      </c>
      <c r="O63" s="228">
        <v>0</v>
      </c>
      <c r="P63" s="228">
        <v>0</v>
      </c>
      <c r="Q63" s="228">
        <v>0</v>
      </c>
      <c r="R63" s="233">
        <v>0</v>
      </c>
      <c r="S63" s="220">
        <f t="shared" si="4"/>
        <v>13</v>
      </c>
    </row>
    <row r="64" spans="1:36" ht="13.2" x14ac:dyDescent="0.25">
      <c r="A64" s="14">
        <v>8</v>
      </c>
      <c r="B64" s="15" t="s">
        <v>16</v>
      </c>
      <c r="C64" s="232">
        <v>5</v>
      </c>
      <c r="D64" s="228">
        <v>11</v>
      </c>
      <c r="E64" s="228">
        <v>16</v>
      </c>
      <c r="F64" s="228">
        <v>15</v>
      </c>
      <c r="G64" s="228">
        <v>2</v>
      </c>
      <c r="H64" s="228">
        <v>3</v>
      </c>
      <c r="I64" s="228">
        <v>5</v>
      </c>
      <c r="J64" s="228">
        <v>0</v>
      </c>
      <c r="K64" s="228">
        <v>14</v>
      </c>
      <c r="L64" s="228">
        <v>3</v>
      </c>
      <c r="M64" s="228">
        <v>2</v>
      </c>
      <c r="N64" s="228">
        <v>6</v>
      </c>
      <c r="O64" s="228">
        <v>8</v>
      </c>
      <c r="P64" s="228">
        <v>3</v>
      </c>
      <c r="Q64" s="228">
        <v>5</v>
      </c>
      <c r="R64" s="233">
        <v>2</v>
      </c>
      <c r="S64" s="220">
        <f t="shared" si="4"/>
        <v>100</v>
      </c>
    </row>
    <row r="65" spans="1:19" ht="13.2" x14ac:dyDescent="0.25">
      <c r="A65" s="14">
        <v>9</v>
      </c>
      <c r="B65" s="15" t="s">
        <v>17</v>
      </c>
      <c r="C65" s="232">
        <v>2</v>
      </c>
      <c r="D65" s="228">
        <v>19</v>
      </c>
      <c r="E65" s="228">
        <v>0</v>
      </c>
      <c r="F65" s="228">
        <v>0</v>
      </c>
      <c r="G65" s="228">
        <v>0</v>
      </c>
      <c r="H65" s="228">
        <v>0</v>
      </c>
      <c r="I65" s="228">
        <v>0</v>
      </c>
      <c r="J65" s="228">
        <v>5</v>
      </c>
      <c r="K65" s="228">
        <v>0</v>
      </c>
      <c r="L65" s="228">
        <v>32</v>
      </c>
      <c r="M65" s="228">
        <v>11</v>
      </c>
      <c r="N65" s="228">
        <v>7</v>
      </c>
      <c r="O65" s="228">
        <v>3</v>
      </c>
      <c r="P65" s="228">
        <v>2</v>
      </c>
      <c r="Q65" s="228">
        <v>0</v>
      </c>
      <c r="R65" s="233">
        <v>14</v>
      </c>
      <c r="S65" s="220">
        <f t="shared" si="4"/>
        <v>95</v>
      </c>
    </row>
    <row r="66" spans="1:19" ht="13.2" x14ac:dyDescent="0.25">
      <c r="A66" s="14">
        <v>10</v>
      </c>
      <c r="B66" s="15" t="s">
        <v>18</v>
      </c>
      <c r="C66" s="232">
        <v>2</v>
      </c>
      <c r="D66" s="228">
        <v>0</v>
      </c>
      <c r="E66" s="228">
        <v>0</v>
      </c>
      <c r="F66" s="228">
        <v>0</v>
      </c>
      <c r="G66" s="228">
        <v>1</v>
      </c>
      <c r="H66" s="228">
        <v>0</v>
      </c>
      <c r="I66" s="228">
        <v>0</v>
      </c>
      <c r="J66" s="228">
        <v>0</v>
      </c>
      <c r="K66" s="228">
        <v>17</v>
      </c>
      <c r="L66" s="228">
        <v>0</v>
      </c>
      <c r="M66" s="228">
        <v>20</v>
      </c>
      <c r="N66" s="228">
        <v>7</v>
      </c>
      <c r="O66" s="228">
        <v>2</v>
      </c>
      <c r="P66" s="228">
        <v>2</v>
      </c>
      <c r="Q66" s="228">
        <v>0</v>
      </c>
      <c r="R66" s="233">
        <v>3</v>
      </c>
      <c r="S66" s="220">
        <f t="shared" si="4"/>
        <v>54</v>
      </c>
    </row>
    <row r="67" spans="1:19" ht="20.25" customHeight="1" x14ac:dyDescent="0.25">
      <c r="A67" s="14">
        <v>11</v>
      </c>
      <c r="B67" s="15" t="s">
        <v>20</v>
      </c>
      <c r="C67" s="232">
        <v>1</v>
      </c>
      <c r="D67" s="228">
        <v>0</v>
      </c>
      <c r="E67" s="228">
        <v>1</v>
      </c>
      <c r="F67" s="228">
        <v>0</v>
      </c>
      <c r="G67" s="228">
        <v>0</v>
      </c>
      <c r="H67" s="228">
        <v>0</v>
      </c>
      <c r="I67" s="228">
        <v>0</v>
      </c>
      <c r="J67" s="228">
        <v>0</v>
      </c>
      <c r="K67" s="228">
        <v>4</v>
      </c>
      <c r="L67" s="228">
        <v>4</v>
      </c>
      <c r="M67" s="228">
        <v>0</v>
      </c>
      <c r="N67" s="228">
        <v>19</v>
      </c>
      <c r="O67" s="228">
        <v>1</v>
      </c>
      <c r="P67" s="228">
        <v>0</v>
      </c>
      <c r="Q67" s="228">
        <v>0</v>
      </c>
      <c r="R67" s="233">
        <v>0</v>
      </c>
      <c r="S67" s="220">
        <f t="shared" si="4"/>
        <v>30</v>
      </c>
    </row>
    <row r="68" spans="1:19" ht="13.2" x14ac:dyDescent="0.25">
      <c r="A68" s="14">
        <v>12</v>
      </c>
      <c r="B68" s="15" t="s">
        <v>21</v>
      </c>
      <c r="C68" s="232">
        <v>4</v>
      </c>
      <c r="D68" s="228">
        <v>2</v>
      </c>
      <c r="E68" s="228">
        <v>0</v>
      </c>
      <c r="F68" s="228">
        <v>0</v>
      </c>
      <c r="G68" s="228">
        <v>0</v>
      </c>
      <c r="H68" s="228">
        <v>1</v>
      </c>
      <c r="I68" s="228">
        <v>1</v>
      </c>
      <c r="J68" s="228">
        <v>1</v>
      </c>
      <c r="K68" s="228">
        <v>6</v>
      </c>
      <c r="L68" s="228">
        <v>13</v>
      </c>
      <c r="M68" s="228">
        <v>36</v>
      </c>
      <c r="N68" s="228">
        <v>0</v>
      </c>
      <c r="O68" s="228">
        <v>16</v>
      </c>
      <c r="P68" s="228">
        <v>0</v>
      </c>
      <c r="Q68" s="228">
        <v>1</v>
      </c>
      <c r="R68" s="233">
        <v>5</v>
      </c>
      <c r="S68" s="220">
        <f t="shared" si="4"/>
        <v>86</v>
      </c>
    </row>
    <row r="69" spans="1:19" ht="13.2" x14ac:dyDescent="0.25">
      <c r="A69" s="14">
        <v>13</v>
      </c>
      <c r="B69" s="15" t="s">
        <v>22</v>
      </c>
      <c r="C69" s="232">
        <v>2</v>
      </c>
      <c r="D69" s="228">
        <v>4</v>
      </c>
      <c r="E69" s="228">
        <v>1</v>
      </c>
      <c r="F69" s="228">
        <v>0</v>
      </c>
      <c r="G69" s="228">
        <v>3</v>
      </c>
      <c r="H69" s="228">
        <v>0</v>
      </c>
      <c r="I69" s="228">
        <v>0</v>
      </c>
      <c r="J69" s="228">
        <v>3</v>
      </c>
      <c r="K69" s="228">
        <v>2</v>
      </c>
      <c r="L69" s="228">
        <v>3</v>
      </c>
      <c r="M69" s="228">
        <v>4</v>
      </c>
      <c r="N69" s="228">
        <v>27</v>
      </c>
      <c r="O69" s="228">
        <v>0</v>
      </c>
      <c r="P69" s="228">
        <v>16</v>
      </c>
      <c r="Q69" s="228">
        <v>8</v>
      </c>
      <c r="R69" s="233">
        <v>0</v>
      </c>
      <c r="S69" s="220">
        <f t="shared" si="4"/>
        <v>73</v>
      </c>
    </row>
    <row r="70" spans="1:19" ht="13.2" x14ac:dyDescent="0.25">
      <c r="A70" s="14">
        <v>14</v>
      </c>
      <c r="B70" s="15" t="s">
        <v>23</v>
      </c>
      <c r="C70" s="232">
        <v>27</v>
      </c>
      <c r="D70" s="228">
        <v>0</v>
      </c>
      <c r="E70" s="228">
        <v>0</v>
      </c>
      <c r="F70" s="228">
        <v>0</v>
      </c>
      <c r="G70" s="228">
        <v>1</v>
      </c>
      <c r="H70" s="228">
        <v>0</v>
      </c>
      <c r="I70" s="228">
        <v>0</v>
      </c>
      <c r="J70" s="228">
        <v>0</v>
      </c>
      <c r="K70" s="228">
        <v>0</v>
      </c>
      <c r="L70" s="228">
        <v>0</v>
      </c>
      <c r="M70" s="228">
        <v>0</v>
      </c>
      <c r="N70" s="228">
        <v>1</v>
      </c>
      <c r="O70" s="228">
        <v>14</v>
      </c>
      <c r="P70" s="228">
        <v>0</v>
      </c>
      <c r="Q70" s="228">
        <v>9</v>
      </c>
      <c r="R70" s="233">
        <v>0</v>
      </c>
      <c r="S70" s="220">
        <f t="shared" si="4"/>
        <v>52</v>
      </c>
    </row>
    <row r="71" spans="1:19" ht="13.8" thickBot="1" x14ac:dyDescent="0.3">
      <c r="A71" s="16">
        <v>15</v>
      </c>
      <c r="B71" s="17" t="s">
        <v>24</v>
      </c>
      <c r="C71" s="234">
        <v>0</v>
      </c>
      <c r="D71" s="235">
        <v>2</v>
      </c>
      <c r="E71" s="235">
        <v>1</v>
      </c>
      <c r="F71" s="235">
        <v>0</v>
      </c>
      <c r="G71" s="235">
        <v>0</v>
      </c>
      <c r="H71" s="235">
        <v>0</v>
      </c>
      <c r="I71" s="235">
        <v>0</v>
      </c>
      <c r="J71" s="235">
        <v>0</v>
      </c>
      <c r="K71" s="235">
        <v>1</v>
      </c>
      <c r="L71" s="235">
        <v>0</v>
      </c>
      <c r="M71" s="235">
        <v>1</v>
      </c>
      <c r="N71" s="235">
        <v>1</v>
      </c>
      <c r="O71" s="235">
        <v>3</v>
      </c>
      <c r="P71" s="235">
        <v>15</v>
      </c>
      <c r="Q71" s="235">
        <v>0</v>
      </c>
      <c r="R71" s="236">
        <v>1</v>
      </c>
      <c r="S71" s="221">
        <f t="shared" si="4"/>
        <v>25</v>
      </c>
    </row>
    <row r="72" spans="1:19" s="18" customFormat="1" ht="27.75" customHeight="1" thickBot="1" x14ac:dyDescent="0.3">
      <c r="A72" s="209"/>
      <c r="B72" s="209" t="s">
        <v>140</v>
      </c>
      <c r="C72" s="222">
        <f>SUM(C57:C71)</f>
        <v>92</v>
      </c>
      <c r="D72" s="223">
        <f t="shared" ref="D72:S72" si="5">SUM(D57:D71)</f>
        <v>120</v>
      </c>
      <c r="E72" s="223">
        <f t="shared" si="5"/>
        <v>47</v>
      </c>
      <c r="F72" s="223">
        <f t="shared" si="5"/>
        <v>70</v>
      </c>
      <c r="G72" s="223">
        <f t="shared" si="5"/>
        <v>83</v>
      </c>
      <c r="H72" s="223">
        <f t="shared" si="5"/>
        <v>26</v>
      </c>
      <c r="I72" s="223">
        <f t="shared" si="5"/>
        <v>96</v>
      </c>
      <c r="J72" s="223">
        <f t="shared" si="5"/>
        <v>105</v>
      </c>
      <c r="K72" s="223">
        <f t="shared" si="5"/>
        <v>79</v>
      </c>
      <c r="L72" s="223">
        <f t="shared" si="5"/>
        <v>67</v>
      </c>
      <c r="M72" s="223">
        <f t="shared" si="5"/>
        <v>76</v>
      </c>
      <c r="N72" s="223">
        <f t="shared" si="5"/>
        <v>103</v>
      </c>
      <c r="O72" s="223">
        <f t="shared" si="5"/>
        <v>87</v>
      </c>
      <c r="P72" s="223">
        <f t="shared" si="5"/>
        <v>70</v>
      </c>
      <c r="Q72" s="223">
        <f t="shared" si="5"/>
        <v>29</v>
      </c>
      <c r="R72" s="224">
        <f t="shared" si="5"/>
        <v>34</v>
      </c>
      <c r="S72" s="213">
        <f t="shared" si="5"/>
        <v>1184</v>
      </c>
    </row>
    <row r="73" spans="1:19" x14ac:dyDescent="0.2">
      <c r="A73" s="2" t="s">
        <v>33</v>
      </c>
    </row>
    <row r="75" spans="1:19" ht="13.8" thickBot="1" x14ac:dyDescent="0.25">
      <c r="A75" s="5" t="s">
        <v>61</v>
      </c>
    </row>
    <row r="76" spans="1:19" s="6" customFormat="1" ht="26.25" customHeight="1" thickBot="1" x14ac:dyDescent="0.3">
      <c r="A76" s="248"/>
      <c r="B76" s="248"/>
      <c r="C76" s="249" t="s">
        <v>36</v>
      </c>
      <c r="D76" s="249"/>
      <c r="E76" s="249"/>
      <c r="F76" s="249"/>
      <c r="G76" s="249"/>
      <c r="H76" s="249"/>
      <c r="I76" s="249"/>
      <c r="J76" s="249"/>
      <c r="K76" s="249"/>
      <c r="L76" s="249"/>
      <c r="M76" s="249"/>
      <c r="N76" s="249"/>
      <c r="O76" s="249"/>
      <c r="P76" s="249"/>
      <c r="Q76" s="249"/>
      <c r="R76" s="249"/>
      <c r="S76" s="249"/>
    </row>
    <row r="77" spans="1:19" s="6" customFormat="1" ht="26.25" customHeight="1" thickBot="1" x14ac:dyDescent="0.3">
      <c r="A77" s="248"/>
      <c r="B77" s="248"/>
      <c r="C77" s="249" t="s">
        <v>62</v>
      </c>
      <c r="D77" s="249"/>
      <c r="E77" s="249"/>
      <c r="F77" s="249"/>
      <c r="G77" s="249"/>
      <c r="H77" s="249"/>
      <c r="I77" s="249"/>
      <c r="J77" s="249"/>
      <c r="K77" s="249"/>
      <c r="L77" s="249"/>
      <c r="M77" s="249"/>
      <c r="N77" s="249"/>
      <c r="O77" s="249"/>
      <c r="P77" s="249"/>
      <c r="Q77" s="249"/>
      <c r="R77" s="249"/>
      <c r="S77" s="249"/>
    </row>
    <row r="78" spans="1:19" s="6" customFormat="1" ht="68.25" customHeight="1" thickBot="1" x14ac:dyDescent="0.3">
      <c r="A78" s="8" t="s">
        <v>4</v>
      </c>
      <c r="B78" s="9" t="s">
        <v>5</v>
      </c>
      <c r="C78" s="10" t="s">
        <v>38</v>
      </c>
      <c r="D78" s="10" t="s">
        <v>39</v>
      </c>
      <c r="E78" s="10" t="s">
        <v>40</v>
      </c>
      <c r="F78" s="10" t="s">
        <v>41</v>
      </c>
      <c r="G78" s="10" t="s">
        <v>42</v>
      </c>
      <c r="H78" s="10" t="s">
        <v>43</v>
      </c>
      <c r="I78" s="10" t="s">
        <v>44</v>
      </c>
      <c r="J78" s="10" t="s">
        <v>45</v>
      </c>
      <c r="K78" s="10" t="s">
        <v>46</v>
      </c>
      <c r="L78" s="10" t="s">
        <v>47</v>
      </c>
      <c r="M78" s="10" t="s">
        <v>48</v>
      </c>
      <c r="N78" s="10" t="s">
        <v>49</v>
      </c>
      <c r="O78" s="10" t="s">
        <v>50</v>
      </c>
      <c r="P78" s="10" t="s">
        <v>51</v>
      </c>
      <c r="Q78" s="10" t="s">
        <v>52</v>
      </c>
      <c r="R78" s="22" t="s">
        <v>53</v>
      </c>
      <c r="S78" s="22" t="s">
        <v>54</v>
      </c>
    </row>
    <row r="79" spans="1:19" ht="15" customHeight="1" x14ac:dyDescent="0.25">
      <c r="A79" s="12">
        <v>1</v>
      </c>
      <c r="B79" s="13" t="s">
        <v>9</v>
      </c>
      <c r="C79" s="229">
        <v>0</v>
      </c>
      <c r="D79" s="230">
        <v>0</v>
      </c>
      <c r="E79" s="230">
        <v>0</v>
      </c>
      <c r="F79" s="230">
        <v>0</v>
      </c>
      <c r="G79" s="230">
        <v>0</v>
      </c>
      <c r="H79" s="230">
        <v>0</v>
      </c>
      <c r="I79" s="230">
        <v>0</v>
      </c>
      <c r="J79" s="230">
        <v>0</v>
      </c>
      <c r="K79" s="230">
        <v>0</v>
      </c>
      <c r="L79" s="230">
        <v>0</v>
      </c>
      <c r="M79" s="230">
        <v>0</v>
      </c>
      <c r="N79" s="230">
        <v>0</v>
      </c>
      <c r="O79" s="230">
        <v>0</v>
      </c>
      <c r="P79" s="230">
        <v>0</v>
      </c>
      <c r="Q79" s="230">
        <v>0</v>
      </c>
      <c r="R79" s="231">
        <v>0</v>
      </c>
      <c r="S79" s="219">
        <f>SUM(C79:R79)</f>
        <v>0</v>
      </c>
    </row>
    <row r="80" spans="1:19" ht="12.75" customHeight="1" x14ac:dyDescent="0.25">
      <c r="A80" s="14">
        <v>2</v>
      </c>
      <c r="B80" s="15" t="s">
        <v>10</v>
      </c>
      <c r="C80" s="232">
        <v>0</v>
      </c>
      <c r="D80" s="228">
        <v>0</v>
      </c>
      <c r="E80" s="228">
        <v>0</v>
      </c>
      <c r="F80" s="228">
        <v>0</v>
      </c>
      <c r="G80" s="228">
        <v>0</v>
      </c>
      <c r="H80" s="228">
        <v>0</v>
      </c>
      <c r="I80" s="228">
        <v>0</v>
      </c>
      <c r="J80" s="228">
        <v>0</v>
      </c>
      <c r="K80" s="228">
        <v>0</v>
      </c>
      <c r="L80" s="228">
        <v>0</v>
      </c>
      <c r="M80" s="228">
        <v>0</v>
      </c>
      <c r="N80" s="228">
        <v>0</v>
      </c>
      <c r="O80" s="228">
        <v>0</v>
      </c>
      <c r="P80" s="228">
        <v>0</v>
      </c>
      <c r="Q80" s="228">
        <v>0</v>
      </c>
      <c r="R80" s="233">
        <v>0</v>
      </c>
      <c r="S80" s="220">
        <f>SUM(C80:R80)</f>
        <v>0</v>
      </c>
    </row>
    <row r="81" spans="1:24" ht="13.2" x14ac:dyDescent="0.25">
      <c r="A81" s="14">
        <v>3</v>
      </c>
      <c r="B81" s="15" t="s">
        <v>11</v>
      </c>
      <c r="C81" s="232">
        <v>0</v>
      </c>
      <c r="D81" s="228">
        <v>0</v>
      </c>
      <c r="E81" s="228">
        <v>0</v>
      </c>
      <c r="F81" s="228">
        <v>0</v>
      </c>
      <c r="G81" s="228">
        <v>0</v>
      </c>
      <c r="H81" s="228">
        <v>0</v>
      </c>
      <c r="I81" s="228">
        <v>0</v>
      </c>
      <c r="J81" s="228">
        <v>0</v>
      </c>
      <c r="K81" s="228">
        <v>0</v>
      </c>
      <c r="L81" s="228">
        <v>0</v>
      </c>
      <c r="M81" s="228">
        <v>0</v>
      </c>
      <c r="N81" s="228">
        <v>0</v>
      </c>
      <c r="O81" s="228">
        <v>0</v>
      </c>
      <c r="P81" s="228">
        <v>0</v>
      </c>
      <c r="Q81" s="228">
        <v>0</v>
      </c>
      <c r="R81" s="233">
        <v>0</v>
      </c>
      <c r="S81" s="220">
        <f t="shared" ref="S81:S93" si="6">SUM(C81:R81)</f>
        <v>0</v>
      </c>
    </row>
    <row r="82" spans="1:24" ht="13.2" x14ac:dyDescent="0.25">
      <c r="A82" s="14">
        <v>4</v>
      </c>
      <c r="B82" s="15" t="s">
        <v>12</v>
      </c>
      <c r="C82" s="232">
        <v>0</v>
      </c>
      <c r="D82" s="228">
        <v>0</v>
      </c>
      <c r="E82" s="228">
        <v>0</v>
      </c>
      <c r="F82" s="228">
        <v>0</v>
      </c>
      <c r="G82" s="228">
        <v>0</v>
      </c>
      <c r="H82" s="228">
        <v>0</v>
      </c>
      <c r="I82" s="228">
        <v>0</v>
      </c>
      <c r="J82" s="228">
        <v>0</v>
      </c>
      <c r="K82" s="228">
        <v>0</v>
      </c>
      <c r="L82" s="228">
        <v>0</v>
      </c>
      <c r="M82" s="228">
        <v>0</v>
      </c>
      <c r="N82" s="228">
        <v>0</v>
      </c>
      <c r="O82" s="228">
        <v>0</v>
      </c>
      <c r="P82" s="228">
        <v>0</v>
      </c>
      <c r="Q82" s="228">
        <v>0</v>
      </c>
      <c r="R82" s="233">
        <v>0</v>
      </c>
      <c r="S82" s="220">
        <f t="shared" si="6"/>
        <v>0</v>
      </c>
    </row>
    <row r="83" spans="1:24" ht="13.2" x14ac:dyDescent="0.25">
      <c r="A83" s="14">
        <v>5</v>
      </c>
      <c r="B83" s="15" t="s">
        <v>13</v>
      </c>
      <c r="C83" s="232">
        <v>0</v>
      </c>
      <c r="D83" s="228">
        <v>0</v>
      </c>
      <c r="E83" s="228">
        <v>0</v>
      </c>
      <c r="F83" s="228">
        <v>0</v>
      </c>
      <c r="G83" s="228">
        <v>0</v>
      </c>
      <c r="H83" s="228">
        <v>0</v>
      </c>
      <c r="I83" s="228">
        <v>0</v>
      </c>
      <c r="J83" s="228">
        <v>0</v>
      </c>
      <c r="K83" s="228">
        <v>0</v>
      </c>
      <c r="L83" s="228">
        <v>0</v>
      </c>
      <c r="M83" s="228">
        <v>0</v>
      </c>
      <c r="N83" s="228">
        <v>0</v>
      </c>
      <c r="O83" s="228">
        <v>0</v>
      </c>
      <c r="P83" s="228">
        <v>0</v>
      </c>
      <c r="Q83" s="228">
        <v>0</v>
      </c>
      <c r="R83" s="233">
        <v>0</v>
      </c>
      <c r="S83" s="220">
        <f t="shared" si="6"/>
        <v>0</v>
      </c>
    </row>
    <row r="84" spans="1:24" ht="20.25" customHeight="1" x14ac:dyDescent="0.25">
      <c r="A84" s="14">
        <v>6</v>
      </c>
      <c r="B84" s="15" t="s">
        <v>14</v>
      </c>
      <c r="C84" s="232">
        <v>0</v>
      </c>
      <c r="D84" s="228">
        <v>0</v>
      </c>
      <c r="E84" s="228">
        <v>0</v>
      </c>
      <c r="F84" s="228">
        <v>0</v>
      </c>
      <c r="G84" s="228">
        <v>0</v>
      </c>
      <c r="H84" s="228">
        <v>0</v>
      </c>
      <c r="I84" s="228">
        <v>0</v>
      </c>
      <c r="J84" s="228">
        <v>0</v>
      </c>
      <c r="K84" s="228">
        <v>0</v>
      </c>
      <c r="L84" s="228">
        <v>0</v>
      </c>
      <c r="M84" s="228">
        <v>0</v>
      </c>
      <c r="N84" s="228">
        <v>0</v>
      </c>
      <c r="O84" s="228">
        <v>0</v>
      </c>
      <c r="P84" s="228">
        <v>0</v>
      </c>
      <c r="Q84" s="228">
        <v>0</v>
      </c>
      <c r="R84" s="233">
        <v>0</v>
      </c>
      <c r="S84" s="220">
        <f t="shared" si="6"/>
        <v>0</v>
      </c>
    </row>
    <row r="85" spans="1:24" ht="13.2" x14ac:dyDescent="0.25">
      <c r="A85" s="14">
        <v>7</v>
      </c>
      <c r="B85" s="15" t="s">
        <v>15</v>
      </c>
      <c r="C85" s="232">
        <v>0</v>
      </c>
      <c r="D85" s="228">
        <v>0</v>
      </c>
      <c r="E85" s="228">
        <v>0</v>
      </c>
      <c r="F85" s="228">
        <v>0</v>
      </c>
      <c r="G85" s="228">
        <v>0</v>
      </c>
      <c r="H85" s="228">
        <v>0</v>
      </c>
      <c r="I85" s="228">
        <v>0</v>
      </c>
      <c r="J85" s="228">
        <v>0</v>
      </c>
      <c r="K85" s="228">
        <v>0</v>
      </c>
      <c r="L85" s="228">
        <v>0</v>
      </c>
      <c r="M85" s="228">
        <v>0</v>
      </c>
      <c r="N85" s="228">
        <v>0</v>
      </c>
      <c r="O85" s="228">
        <v>0</v>
      </c>
      <c r="P85" s="228">
        <v>0</v>
      </c>
      <c r="Q85" s="228">
        <v>0</v>
      </c>
      <c r="R85" s="233">
        <v>0</v>
      </c>
      <c r="S85" s="220">
        <f t="shared" si="6"/>
        <v>0</v>
      </c>
    </row>
    <row r="86" spans="1:24" ht="13.2" x14ac:dyDescent="0.25">
      <c r="A86" s="14">
        <v>8</v>
      </c>
      <c r="B86" s="15" t="s">
        <v>16</v>
      </c>
      <c r="C86" s="232">
        <v>0</v>
      </c>
      <c r="D86" s="228">
        <v>0</v>
      </c>
      <c r="E86" s="228">
        <v>0</v>
      </c>
      <c r="F86" s="228">
        <v>0</v>
      </c>
      <c r="G86" s="228">
        <v>0</v>
      </c>
      <c r="H86" s="228">
        <v>0</v>
      </c>
      <c r="I86" s="228">
        <v>0</v>
      </c>
      <c r="J86" s="228">
        <v>0</v>
      </c>
      <c r="K86" s="228">
        <v>0</v>
      </c>
      <c r="L86" s="228">
        <v>0</v>
      </c>
      <c r="M86" s="228">
        <v>0</v>
      </c>
      <c r="N86" s="228">
        <v>0</v>
      </c>
      <c r="O86" s="228">
        <v>0</v>
      </c>
      <c r="P86" s="228">
        <v>0</v>
      </c>
      <c r="Q86" s="228">
        <v>0</v>
      </c>
      <c r="R86" s="233">
        <v>0</v>
      </c>
      <c r="S86" s="220">
        <f t="shared" si="6"/>
        <v>0</v>
      </c>
    </row>
    <row r="87" spans="1:24" ht="13.2" x14ac:dyDescent="0.25">
      <c r="A87" s="14">
        <v>9</v>
      </c>
      <c r="B87" s="15" t="s">
        <v>17</v>
      </c>
      <c r="C87" s="232">
        <v>0</v>
      </c>
      <c r="D87" s="228">
        <v>0</v>
      </c>
      <c r="E87" s="228">
        <v>0</v>
      </c>
      <c r="F87" s="228">
        <v>0</v>
      </c>
      <c r="G87" s="228">
        <v>0</v>
      </c>
      <c r="H87" s="228">
        <v>0</v>
      </c>
      <c r="I87" s="228">
        <v>0</v>
      </c>
      <c r="J87" s="228">
        <v>0</v>
      </c>
      <c r="K87" s="228">
        <v>0</v>
      </c>
      <c r="L87" s="228">
        <v>0</v>
      </c>
      <c r="M87" s="228">
        <v>0</v>
      </c>
      <c r="N87" s="228">
        <v>0</v>
      </c>
      <c r="O87" s="228">
        <v>0</v>
      </c>
      <c r="P87" s="228">
        <v>0</v>
      </c>
      <c r="Q87" s="228">
        <v>0</v>
      </c>
      <c r="R87" s="233">
        <v>0</v>
      </c>
      <c r="S87" s="220">
        <f t="shared" si="6"/>
        <v>0</v>
      </c>
    </row>
    <row r="88" spans="1:24" ht="13.2" x14ac:dyDescent="0.25">
      <c r="A88" s="14">
        <v>10</v>
      </c>
      <c r="B88" s="15" t="s">
        <v>18</v>
      </c>
      <c r="C88" s="232">
        <v>1</v>
      </c>
      <c r="D88" s="228">
        <v>0</v>
      </c>
      <c r="E88" s="228">
        <v>0</v>
      </c>
      <c r="F88" s="228">
        <v>0</v>
      </c>
      <c r="G88" s="228">
        <v>0</v>
      </c>
      <c r="H88" s="228">
        <v>0</v>
      </c>
      <c r="I88" s="228">
        <v>0</v>
      </c>
      <c r="J88" s="228">
        <v>0</v>
      </c>
      <c r="K88" s="228">
        <v>0</v>
      </c>
      <c r="L88" s="228">
        <v>0</v>
      </c>
      <c r="M88" s="228">
        <v>0</v>
      </c>
      <c r="N88" s="228">
        <v>0</v>
      </c>
      <c r="O88" s="228">
        <v>0</v>
      </c>
      <c r="P88" s="228">
        <v>0</v>
      </c>
      <c r="Q88" s="228">
        <v>0</v>
      </c>
      <c r="R88" s="233">
        <v>0</v>
      </c>
      <c r="S88" s="220">
        <f t="shared" si="6"/>
        <v>1</v>
      </c>
    </row>
    <row r="89" spans="1:24" ht="20.25" customHeight="1" x14ac:dyDescent="0.25">
      <c r="A89" s="14">
        <v>11</v>
      </c>
      <c r="B89" s="15" t="s">
        <v>20</v>
      </c>
      <c r="C89" s="232">
        <v>0</v>
      </c>
      <c r="D89" s="228">
        <v>0</v>
      </c>
      <c r="E89" s="228">
        <v>0</v>
      </c>
      <c r="F89" s="228">
        <v>0</v>
      </c>
      <c r="G89" s="228">
        <v>0</v>
      </c>
      <c r="H89" s="228">
        <v>0</v>
      </c>
      <c r="I89" s="228">
        <v>0</v>
      </c>
      <c r="J89" s="228">
        <v>0</v>
      </c>
      <c r="K89" s="228">
        <v>0</v>
      </c>
      <c r="L89" s="228">
        <v>0</v>
      </c>
      <c r="M89" s="228">
        <v>0</v>
      </c>
      <c r="N89" s="228">
        <v>0</v>
      </c>
      <c r="O89" s="228">
        <v>0</v>
      </c>
      <c r="P89" s="228">
        <v>0</v>
      </c>
      <c r="Q89" s="228">
        <v>0</v>
      </c>
      <c r="R89" s="233">
        <v>0</v>
      </c>
      <c r="S89" s="220">
        <f t="shared" si="6"/>
        <v>0</v>
      </c>
    </row>
    <row r="90" spans="1:24" ht="13.2" x14ac:dyDescent="0.25">
      <c r="A90" s="14">
        <v>12</v>
      </c>
      <c r="B90" s="15" t="s">
        <v>21</v>
      </c>
      <c r="C90" s="232">
        <v>0</v>
      </c>
      <c r="D90" s="228">
        <v>0</v>
      </c>
      <c r="E90" s="228">
        <v>0</v>
      </c>
      <c r="F90" s="228">
        <v>0</v>
      </c>
      <c r="G90" s="228">
        <v>0</v>
      </c>
      <c r="H90" s="228">
        <v>0</v>
      </c>
      <c r="I90" s="228">
        <v>0</v>
      </c>
      <c r="J90" s="228">
        <v>0</v>
      </c>
      <c r="K90" s="228">
        <v>0</v>
      </c>
      <c r="L90" s="228">
        <v>0</v>
      </c>
      <c r="M90" s="228">
        <v>0</v>
      </c>
      <c r="N90" s="228">
        <v>0</v>
      </c>
      <c r="O90" s="228">
        <v>0</v>
      </c>
      <c r="P90" s="228">
        <v>0</v>
      </c>
      <c r="Q90" s="228">
        <v>0</v>
      </c>
      <c r="R90" s="233">
        <v>0</v>
      </c>
      <c r="S90" s="220">
        <f t="shared" si="6"/>
        <v>0</v>
      </c>
    </row>
    <row r="91" spans="1:24" ht="13.2" x14ac:dyDescent="0.25">
      <c r="A91" s="14">
        <v>13</v>
      </c>
      <c r="B91" s="15" t="s">
        <v>22</v>
      </c>
      <c r="C91" s="232">
        <v>0</v>
      </c>
      <c r="D91" s="228">
        <v>0</v>
      </c>
      <c r="E91" s="228">
        <v>0</v>
      </c>
      <c r="F91" s="228">
        <v>0</v>
      </c>
      <c r="G91" s="228">
        <v>0</v>
      </c>
      <c r="H91" s="228">
        <v>0</v>
      </c>
      <c r="I91" s="228">
        <v>0</v>
      </c>
      <c r="J91" s="228">
        <v>0</v>
      </c>
      <c r="K91" s="228">
        <v>0</v>
      </c>
      <c r="L91" s="228">
        <v>0</v>
      </c>
      <c r="M91" s="228">
        <v>0</v>
      </c>
      <c r="N91" s="228">
        <v>0</v>
      </c>
      <c r="O91" s="228">
        <v>0</v>
      </c>
      <c r="P91" s="228">
        <v>0</v>
      </c>
      <c r="Q91" s="228">
        <v>0</v>
      </c>
      <c r="R91" s="233">
        <v>0</v>
      </c>
      <c r="S91" s="220">
        <f t="shared" si="6"/>
        <v>0</v>
      </c>
      <c r="X91" s="2" t="s">
        <v>19</v>
      </c>
    </row>
    <row r="92" spans="1:24" ht="13.2" x14ac:dyDescent="0.25">
      <c r="A92" s="14">
        <v>14</v>
      </c>
      <c r="B92" s="15" t="s">
        <v>23</v>
      </c>
      <c r="C92" s="232">
        <v>0</v>
      </c>
      <c r="D92" s="228">
        <v>0</v>
      </c>
      <c r="E92" s="228">
        <v>0</v>
      </c>
      <c r="F92" s="228">
        <v>0</v>
      </c>
      <c r="G92" s="228">
        <v>0</v>
      </c>
      <c r="H92" s="228">
        <v>0</v>
      </c>
      <c r="I92" s="228">
        <v>0</v>
      </c>
      <c r="J92" s="228">
        <v>0</v>
      </c>
      <c r="K92" s="228">
        <v>0</v>
      </c>
      <c r="L92" s="228">
        <v>0</v>
      </c>
      <c r="M92" s="228">
        <v>0</v>
      </c>
      <c r="N92" s="228">
        <v>0</v>
      </c>
      <c r="O92" s="228">
        <v>0</v>
      </c>
      <c r="P92" s="228">
        <v>0</v>
      </c>
      <c r="Q92" s="228">
        <v>0</v>
      </c>
      <c r="R92" s="233">
        <v>0</v>
      </c>
      <c r="S92" s="220">
        <f t="shared" si="6"/>
        <v>0</v>
      </c>
    </row>
    <row r="93" spans="1:24" ht="13.8" thickBot="1" x14ac:dyDescent="0.3">
      <c r="A93" s="16">
        <v>15</v>
      </c>
      <c r="B93" s="17" t="s">
        <v>24</v>
      </c>
      <c r="C93" s="234">
        <v>0</v>
      </c>
      <c r="D93" s="235">
        <v>0</v>
      </c>
      <c r="E93" s="235">
        <v>0</v>
      </c>
      <c r="F93" s="235">
        <v>0</v>
      </c>
      <c r="G93" s="235">
        <v>0</v>
      </c>
      <c r="H93" s="235">
        <v>0</v>
      </c>
      <c r="I93" s="235">
        <v>0</v>
      </c>
      <c r="J93" s="235">
        <v>0</v>
      </c>
      <c r="K93" s="235">
        <v>0</v>
      </c>
      <c r="L93" s="235">
        <v>0</v>
      </c>
      <c r="M93" s="235">
        <v>0</v>
      </c>
      <c r="N93" s="235">
        <v>0</v>
      </c>
      <c r="O93" s="235">
        <v>0</v>
      </c>
      <c r="P93" s="235">
        <v>0</v>
      </c>
      <c r="Q93" s="235">
        <v>0</v>
      </c>
      <c r="R93" s="236">
        <v>0</v>
      </c>
      <c r="S93" s="221">
        <f t="shared" si="6"/>
        <v>0</v>
      </c>
    </row>
    <row r="94" spans="1:24" s="18" customFormat="1" ht="27.75" customHeight="1" thickBot="1" x14ac:dyDescent="0.3">
      <c r="A94" s="209"/>
      <c r="B94" s="209" t="s">
        <v>140</v>
      </c>
      <c r="C94" s="222">
        <f>SUM(C79:C93)</f>
        <v>1</v>
      </c>
      <c r="D94" s="223">
        <f t="shared" ref="D94:S94" si="7">SUM(D79:D93)</f>
        <v>0</v>
      </c>
      <c r="E94" s="223">
        <f t="shared" si="7"/>
        <v>0</v>
      </c>
      <c r="F94" s="223">
        <f t="shared" si="7"/>
        <v>0</v>
      </c>
      <c r="G94" s="223">
        <f t="shared" si="7"/>
        <v>0</v>
      </c>
      <c r="H94" s="223">
        <f t="shared" si="7"/>
        <v>0</v>
      </c>
      <c r="I94" s="223">
        <f t="shared" si="7"/>
        <v>0</v>
      </c>
      <c r="J94" s="223">
        <f t="shared" si="7"/>
        <v>0</v>
      </c>
      <c r="K94" s="223">
        <f t="shared" si="7"/>
        <v>0</v>
      </c>
      <c r="L94" s="223">
        <f t="shared" si="7"/>
        <v>0</v>
      </c>
      <c r="M94" s="223">
        <f t="shared" si="7"/>
        <v>0</v>
      </c>
      <c r="N94" s="223">
        <f t="shared" si="7"/>
        <v>0</v>
      </c>
      <c r="O94" s="223">
        <f t="shared" si="7"/>
        <v>0</v>
      </c>
      <c r="P94" s="223">
        <f t="shared" si="7"/>
        <v>0</v>
      </c>
      <c r="Q94" s="223">
        <f t="shared" si="7"/>
        <v>0</v>
      </c>
      <c r="R94" s="224">
        <f t="shared" si="7"/>
        <v>0</v>
      </c>
      <c r="S94" s="213">
        <f t="shared" si="7"/>
        <v>1</v>
      </c>
    </row>
    <row r="95" spans="1:24" x14ac:dyDescent="0.2">
      <c r="A95" s="2" t="s">
        <v>33</v>
      </c>
    </row>
    <row r="97" spans="1:25" x14ac:dyDescent="0.2">
      <c r="B97" s="21" t="s">
        <v>63</v>
      </c>
    </row>
    <row r="98" spans="1:25" ht="13.8" thickBot="1" x14ac:dyDescent="0.25">
      <c r="A98" s="5" t="s">
        <v>64</v>
      </c>
    </row>
    <row r="99" spans="1:25" s="6" customFormat="1" ht="26.25" customHeight="1" thickBot="1" x14ac:dyDescent="0.3">
      <c r="A99" s="248"/>
      <c r="B99" s="248"/>
      <c r="C99" s="249" t="s">
        <v>36</v>
      </c>
      <c r="D99" s="249"/>
      <c r="E99" s="249"/>
      <c r="F99" s="249"/>
      <c r="G99" s="249"/>
      <c r="H99" s="249"/>
      <c r="I99" s="249"/>
      <c r="J99" s="249"/>
      <c r="K99" s="249"/>
      <c r="L99" s="249"/>
      <c r="M99" s="249"/>
      <c r="N99" s="249"/>
      <c r="O99" s="249"/>
      <c r="P99" s="249"/>
      <c r="Q99" s="249"/>
      <c r="R99" s="249"/>
      <c r="S99" s="249"/>
    </row>
    <row r="100" spans="1:25" s="6" customFormat="1" ht="26.25" customHeight="1" thickBot="1" x14ac:dyDescent="0.3">
      <c r="A100" s="248"/>
      <c r="B100" s="248"/>
      <c r="C100" s="249" t="s">
        <v>65</v>
      </c>
      <c r="D100" s="249"/>
      <c r="E100" s="249"/>
      <c r="F100" s="249"/>
      <c r="G100" s="249"/>
      <c r="H100" s="249"/>
      <c r="I100" s="249"/>
      <c r="J100" s="249"/>
      <c r="K100" s="249"/>
      <c r="L100" s="249"/>
      <c r="M100" s="249"/>
      <c r="N100" s="249"/>
      <c r="O100" s="249"/>
      <c r="P100" s="249"/>
      <c r="Q100" s="249"/>
      <c r="R100" s="249"/>
      <c r="S100" s="249"/>
    </row>
    <row r="101" spans="1:25" s="6" customFormat="1" ht="68.25" customHeight="1" thickBot="1" x14ac:dyDescent="0.3">
      <c r="A101" s="8" t="s">
        <v>4</v>
      </c>
      <c r="B101" s="9" t="s">
        <v>5</v>
      </c>
      <c r="C101" s="10" t="s">
        <v>38</v>
      </c>
      <c r="D101" s="10" t="s">
        <v>39</v>
      </c>
      <c r="E101" s="10" t="s">
        <v>40</v>
      </c>
      <c r="F101" s="10" t="s">
        <v>41</v>
      </c>
      <c r="G101" s="10" t="s">
        <v>42</v>
      </c>
      <c r="H101" s="10" t="s">
        <v>43</v>
      </c>
      <c r="I101" s="10" t="s">
        <v>44</v>
      </c>
      <c r="J101" s="10" t="s">
        <v>45</v>
      </c>
      <c r="K101" s="10" t="s">
        <v>46</v>
      </c>
      <c r="L101" s="10" t="s">
        <v>47</v>
      </c>
      <c r="M101" s="10" t="s">
        <v>48</v>
      </c>
      <c r="N101" s="10" t="s">
        <v>49</v>
      </c>
      <c r="O101" s="10" t="s">
        <v>50</v>
      </c>
      <c r="P101" s="10" t="s">
        <v>51</v>
      </c>
      <c r="Q101" s="10" t="s">
        <v>52</v>
      </c>
      <c r="R101" s="22" t="s">
        <v>53</v>
      </c>
      <c r="S101" s="22" t="s">
        <v>54</v>
      </c>
    </row>
    <row r="102" spans="1:25" ht="15" customHeight="1" x14ac:dyDescent="0.2">
      <c r="A102" s="12">
        <v>1</v>
      </c>
      <c r="B102" s="13" t="s">
        <v>9</v>
      </c>
      <c r="C102" s="181">
        <f t="shared" ref="C102:R102" si="8">C13+C35+C57+C79</f>
        <v>0</v>
      </c>
      <c r="D102" s="182">
        <f t="shared" si="8"/>
        <v>50</v>
      </c>
      <c r="E102" s="182">
        <f t="shared" si="8"/>
        <v>1</v>
      </c>
      <c r="F102" s="182">
        <f t="shared" si="8"/>
        <v>4</v>
      </c>
      <c r="G102" s="182">
        <f t="shared" si="8"/>
        <v>7</v>
      </c>
      <c r="H102" s="182">
        <f t="shared" si="8"/>
        <v>0</v>
      </c>
      <c r="I102" s="182">
        <f t="shared" si="8"/>
        <v>3</v>
      </c>
      <c r="J102" s="182">
        <f t="shared" si="8"/>
        <v>3</v>
      </c>
      <c r="K102" s="182">
        <f t="shared" si="8"/>
        <v>11</v>
      </c>
      <c r="L102" s="182">
        <f t="shared" si="8"/>
        <v>7</v>
      </c>
      <c r="M102" s="182">
        <f t="shared" si="8"/>
        <v>4</v>
      </c>
      <c r="N102" s="182">
        <f t="shared" si="8"/>
        <v>34</v>
      </c>
      <c r="O102" s="182">
        <f t="shared" si="8"/>
        <v>36</v>
      </c>
      <c r="P102" s="182">
        <f t="shared" si="8"/>
        <v>32</v>
      </c>
      <c r="Q102" s="182">
        <f t="shared" si="8"/>
        <v>3</v>
      </c>
      <c r="R102" s="183">
        <f t="shared" si="8"/>
        <v>0</v>
      </c>
      <c r="S102" s="184">
        <f t="shared" ref="S102:S116" si="9">SUM(C102:R102)</f>
        <v>195</v>
      </c>
      <c r="Y102" s="2" t="s">
        <v>19</v>
      </c>
    </row>
    <row r="103" spans="1:25" ht="12.75" customHeight="1" x14ac:dyDescent="0.2">
      <c r="A103" s="14">
        <v>2</v>
      </c>
      <c r="B103" s="15" t="s">
        <v>10</v>
      </c>
      <c r="C103" s="185">
        <f t="shared" ref="C103:R103" si="10">C14+C36+C58+C80</f>
        <v>50</v>
      </c>
      <c r="D103" s="186">
        <f t="shared" si="10"/>
        <v>0</v>
      </c>
      <c r="E103" s="186">
        <f t="shared" si="10"/>
        <v>32</v>
      </c>
      <c r="F103" s="186">
        <f t="shared" si="10"/>
        <v>65</v>
      </c>
      <c r="G103" s="186">
        <f t="shared" si="10"/>
        <v>8</v>
      </c>
      <c r="H103" s="186">
        <f t="shared" si="10"/>
        <v>2</v>
      </c>
      <c r="I103" s="186">
        <f t="shared" si="10"/>
        <v>1</v>
      </c>
      <c r="J103" s="186">
        <f t="shared" si="10"/>
        <v>22</v>
      </c>
      <c r="K103" s="186">
        <f t="shared" si="10"/>
        <v>45</v>
      </c>
      <c r="L103" s="186">
        <f t="shared" si="10"/>
        <v>0</v>
      </c>
      <c r="M103" s="186">
        <f t="shared" si="10"/>
        <v>0</v>
      </c>
      <c r="N103" s="186">
        <f t="shared" si="10"/>
        <v>6</v>
      </c>
      <c r="O103" s="186">
        <f t="shared" si="10"/>
        <v>5</v>
      </c>
      <c r="P103" s="186">
        <f t="shared" si="10"/>
        <v>2</v>
      </c>
      <c r="Q103" s="186">
        <f t="shared" si="10"/>
        <v>2</v>
      </c>
      <c r="R103" s="187">
        <f t="shared" si="10"/>
        <v>10</v>
      </c>
      <c r="S103" s="188">
        <f t="shared" si="9"/>
        <v>250</v>
      </c>
    </row>
    <row r="104" spans="1:25" x14ac:dyDescent="0.2">
      <c r="A104" s="14">
        <v>3</v>
      </c>
      <c r="B104" s="15" t="s">
        <v>11</v>
      </c>
      <c r="C104" s="185">
        <f t="shared" ref="C104:R104" si="11">C15+C37+C59+C81</f>
        <v>8</v>
      </c>
      <c r="D104" s="186">
        <f t="shared" si="11"/>
        <v>30</v>
      </c>
      <c r="E104" s="186">
        <f t="shared" si="11"/>
        <v>0</v>
      </c>
      <c r="F104" s="186">
        <f t="shared" si="11"/>
        <v>8</v>
      </c>
      <c r="G104" s="186">
        <f t="shared" si="11"/>
        <v>4</v>
      </c>
      <c r="H104" s="186">
        <f t="shared" si="11"/>
        <v>2</v>
      </c>
      <c r="I104" s="186">
        <f t="shared" si="11"/>
        <v>5</v>
      </c>
      <c r="J104" s="186">
        <f t="shared" si="11"/>
        <v>148</v>
      </c>
      <c r="K104" s="186">
        <f t="shared" si="11"/>
        <v>13</v>
      </c>
      <c r="L104" s="186">
        <f t="shared" si="11"/>
        <v>2</v>
      </c>
      <c r="M104" s="186">
        <f t="shared" si="11"/>
        <v>1</v>
      </c>
      <c r="N104" s="186">
        <f t="shared" si="11"/>
        <v>8</v>
      </c>
      <c r="O104" s="186">
        <f t="shared" si="11"/>
        <v>7</v>
      </c>
      <c r="P104" s="186">
        <f t="shared" si="11"/>
        <v>8</v>
      </c>
      <c r="Q104" s="186">
        <f t="shared" si="11"/>
        <v>0</v>
      </c>
      <c r="R104" s="187">
        <f t="shared" si="11"/>
        <v>0</v>
      </c>
      <c r="S104" s="188">
        <f t="shared" si="9"/>
        <v>244</v>
      </c>
    </row>
    <row r="105" spans="1:25" x14ac:dyDescent="0.2">
      <c r="A105" s="14">
        <v>4</v>
      </c>
      <c r="B105" s="15" t="s">
        <v>12</v>
      </c>
      <c r="C105" s="185">
        <f t="shared" ref="C105:R105" si="12">C16+C38+C60+C82</f>
        <v>17</v>
      </c>
      <c r="D105" s="186">
        <f t="shared" si="12"/>
        <v>65</v>
      </c>
      <c r="E105" s="186">
        <f t="shared" si="12"/>
        <v>18</v>
      </c>
      <c r="F105" s="186">
        <f t="shared" si="12"/>
        <v>0</v>
      </c>
      <c r="G105" s="186">
        <f t="shared" si="12"/>
        <v>55</v>
      </c>
      <c r="H105" s="186">
        <f t="shared" si="12"/>
        <v>2</v>
      </c>
      <c r="I105" s="186">
        <f t="shared" si="12"/>
        <v>0</v>
      </c>
      <c r="J105" s="186">
        <f t="shared" si="12"/>
        <v>0</v>
      </c>
      <c r="K105" s="186">
        <f t="shared" si="12"/>
        <v>2</v>
      </c>
      <c r="L105" s="186">
        <f t="shared" si="12"/>
        <v>0</v>
      </c>
      <c r="M105" s="186">
        <f t="shared" si="12"/>
        <v>0</v>
      </c>
      <c r="N105" s="186">
        <f t="shared" si="12"/>
        <v>2</v>
      </c>
      <c r="O105" s="186">
        <f t="shared" si="12"/>
        <v>5</v>
      </c>
      <c r="P105" s="186">
        <f t="shared" si="12"/>
        <v>5</v>
      </c>
      <c r="Q105" s="186">
        <f t="shared" si="12"/>
        <v>2</v>
      </c>
      <c r="R105" s="187">
        <f t="shared" si="12"/>
        <v>4</v>
      </c>
      <c r="S105" s="188">
        <f t="shared" si="9"/>
        <v>177</v>
      </c>
      <c r="V105" s="2" t="s">
        <v>19</v>
      </c>
    </row>
    <row r="106" spans="1:25" x14ac:dyDescent="0.2">
      <c r="A106" s="14">
        <v>5</v>
      </c>
      <c r="B106" s="15" t="s">
        <v>13</v>
      </c>
      <c r="C106" s="185">
        <f t="shared" ref="C106:R106" si="13">C17+C39+C61+C83</f>
        <v>2</v>
      </c>
      <c r="D106" s="186">
        <f t="shared" si="13"/>
        <v>8</v>
      </c>
      <c r="E106" s="186">
        <f t="shared" si="13"/>
        <v>3</v>
      </c>
      <c r="F106" s="186">
        <f t="shared" si="13"/>
        <v>49</v>
      </c>
      <c r="G106" s="186">
        <f t="shared" si="13"/>
        <v>0</v>
      </c>
      <c r="H106" s="186">
        <f t="shared" si="13"/>
        <v>20</v>
      </c>
      <c r="I106" s="186">
        <f t="shared" si="13"/>
        <v>30</v>
      </c>
      <c r="J106" s="186">
        <f t="shared" si="13"/>
        <v>6</v>
      </c>
      <c r="K106" s="186">
        <f t="shared" si="13"/>
        <v>1</v>
      </c>
      <c r="L106" s="186">
        <f t="shared" si="13"/>
        <v>3</v>
      </c>
      <c r="M106" s="186">
        <f t="shared" si="13"/>
        <v>1</v>
      </c>
      <c r="N106" s="186">
        <f t="shared" si="13"/>
        <v>1</v>
      </c>
      <c r="O106" s="186">
        <f t="shared" si="13"/>
        <v>2</v>
      </c>
      <c r="P106" s="186">
        <f t="shared" si="13"/>
        <v>5</v>
      </c>
      <c r="Q106" s="186">
        <f t="shared" si="13"/>
        <v>0</v>
      </c>
      <c r="R106" s="187">
        <f t="shared" si="13"/>
        <v>2</v>
      </c>
      <c r="S106" s="188">
        <f t="shared" si="9"/>
        <v>133</v>
      </c>
    </row>
    <row r="107" spans="1:25" ht="20.25" customHeight="1" x14ac:dyDescent="0.2">
      <c r="A107" s="14">
        <v>6</v>
      </c>
      <c r="B107" s="15" t="s">
        <v>14</v>
      </c>
      <c r="C107" s="185">
        <f t="shared" ref="C107:R107" si="14">C18+C40+C62+C84</f>
        <v>0</v>
      </c>
      <c r="D107" s="186">
        <f t="shared" si="14"/>
        <v>2</v>
      </c>
      <c r="E107" s="186">
        <f t="shared" si="14"/>
        <v>0</v>
      </c>
      <c r="F107" s="186">
        <f t="shared" si="14"/>
        <v>0</v>
      </c>
      <c r="G107" s="186">
        <f t="shared" si="14"/>
        <v>58</v>
      </c>
      <c r="H107" s="186">
        <f t="shared" si="14"/>
        <v>0</v>
      </c>
      <c r="I107" s="186">
        <f t="shared" si="14"/>
        <v>121</v>
      </c>
      <c r="J107" s="186">
        <f t="shared" si="14"/>
        <v>5</v>
      </c>
      <c r="K107" s="186">
        <f t="shared" si="14"/>
        <v>1</v>
      </c>
      <c r="L107" s="186">
        <f t="shared" si="14"/>
        <v>0</v>
      </c>
      <c r="M107" s="186">
        <f t="shared" si="14"/>
        <v>0</v>
      </c>
      <c r="N107" s="186">
        <f t="shared" si="14"/>
        <v>2</v>
      </c>
      <c r="O107" s="186">
        <f t="shared" si="14"/>
        <v>1</v>
      </c>
      <c r="P107" s="186">
        <f t="shared" si="14"/>
        <v>3</v>
      </c>
      <c r="Q107" s="186">
        <f t="shared" si="14"/>
        <v>1</v>
      </c>
      <c r="R107" s="187">
        <f t="shared" si="14"/>
        <v>3</v>
      </c>
      <c r="S107" s="188">
        <f t="shared" si="9"/>
        <v>197</v>
      </c>
    </row>
    <row r="108" spans="1:25" x14ac:dyDescent="0.2">
      <c r="A108" s="14">
        <v>7</v>
      </c>
      <c r="B108" s="15" t="s">
        <v>15</v>
      </c>
      <c r="C108" s="185">
        <f t="shared" ref="C108:R108" si="15">C19+C41+C63+C85</f>
        <v>1</v>
      </c>
      <c r="D108" s="186">
        <f t="shared" si="15"/>
        <v>1</v>
      </c>
      <c r="E108" s="186">
        <f t="shared" si="15"/>
        <v>1</v>
      </c>
      <c r="F108" s="186">
        <f t="shared" si="15"/>
        <v>0</v>
      </c>
      <c r="G108" s="186">
        <f t="shared" si="15"/>
        <v>2</v>
      </c>
      <c r="H108" s="186">
        <f t="shared" si="15"/>
        <v>21</v>
      </c>
      <c r="I108" s="186">
        <f t="shared" si="15"/>
        <v>0</v>
      </c>
      <c r="J108" s="186">
        <f t="shared" si="15"/>
        <v>0</v>
      </c>
      <c r="K108" s="186">
        <f t="shared" si="15"/>
        <v>1</v>
      </c>
      <c r="L108" s="186">
        <f t="shared" si="15"/>
        <v>1</v>
      </c>
      <c r="M108" s="186">
        <f t="shared" si="15"/>
        <v>0</v>
      </c>
      <c r="N108" s="186">
        <f t="shared" si="15"/>
        <v>1</v>
      </c>
      <c r="O108" s="186">
        <f t="shared" si="15"/>
        <v>0</v>
      </c>
      <c r="P108" s="186">
        <f t="shared" si="15"/>
        <v>0</v>
      </c>
      <c r="Q108" s="186">
        <f t="shared" si="15"/>
        <v>0</v>
      </c>
      <c r="R108" s="187">
        <f t="shared" si="15"/>
        <v>1</v>
      </c>
      <c r="S108" s="188">
        <f t="shared" si="9"/>
        <v>30</v>
      </c>
    </row>
    <row r="109" spans="1:25" x14ac:dyDescent="0.2">
      <c r="A109" s="14">
        <v>8</v>
      </c>
      <c r="B109" s="15" t="s">
        <v>16</v>
      </c>
      <c r="C109" s="185">
        <f t="shared" ref="C109:R109" si="16">C20+C42+C64+C86</f>
        <v>7</v>
      </c>
      <c r="D109" s="186">
        <f t="shared" si="16"/>
        <v>20</v>
      </c>
      <c r="E109" s="186">
        <f t="shared" si="16"/>
        <v>37</v>
      </c>
      <c r="F109" s="186">
        <f t="shared" si="16"/>
        <v>27</v>
      </c>
      <c r="G109" s="186">
        <f t="shared" si="16"/>
        <v>3</v>
      </c>
      <c r="H109" s="186">
        <f t="shared" si="16"/>
        <v>4</v>
      </c>
      <c r="I109" s="186">
        <f t="shared" si="16"/>
        <v>10</v>
      </c>
      <c r="J109" s="186">
        <f t="shared" si="16"/>
        <v>0</v>
      </c>
      <c r="K109" s="186">
        <f t="shared" si="16"/>
        <v>23</v>
      </c>
      <c r="L109" s="186">
        <f t="shared" si="16"/>
        <v>3</v>
      </c>
      <c r="M109" s="186">
        <f t="shared" si="16"/>
        <v>3</v>
      </c>
      <c r="N109" s="186">
        <f t="shared" si="16"/>
        <v>7</v>
      </c>
      <c r="O109" s="186">
        <f t="shared" si="16"/>
        <v>11</v>
      </c>
      <c r="P109" s="186">
        <f t="shared" si="16"/>
        <v>6</v>
      </c>
      <c r="Q109" s="186">
        <f t="shared" si="16"/>
        <v>7</v>
      </c>
      <c r="R109" s="187">
        <f t="shared" si="16"/>
        <v>2</v>
      </c>
      <c r="S109" s="188">
        <f t="shared" si="9"/>
        <v>170</v>
      </c>
    </row>
    <row r="110" spans="1:25" x14ac:dyDescent="0.2">
      <c r="A110" s="14">
        <v>9</v>
      </c>
      <c r="B110" s="15" t="s">
        <v>17</v>
      </c>
      <c r="C110" s="185">
        <f t="shared" ref="C110:R110" si="17">C21+C43+C65+C87</f>
        <v>4</v>
      </c>
      <c r="D110" s="186">
        <f t="shared" si="17"/>
        <v>44</v>
      </c>
      <c r="E110" s="186">
        <f t="shared" si="17"/>
        <v>3</v>
      </c>
      <c r="F110" s="186">
        <f t="shared" si="17"/>
        <v>0</v>
      </c>
      <c r="G110" s="186">
        <f t="shared" si="17"/>
        <v>0</v>
      </c>
      <c r="H110" s="186">
        <f t="shared" si="17"/>
        <v>0</v>
      </c>
      <c r="I110" s="186">
        <f t="shared" si="17"/>
        <v>0</v>
      </c>
      <c r="J110" s="186">
        <f t="shared" si="17"/>
        <v>7</v>
      </c>
      <c r="K110" s="186">
        <f t="shared" si="17"/>
        <v>0</v>
      </c>
      <c r="L110" s="186">
        <f t="shared" si="17"/>
        <v>48</v>
      </c>
      <c r="M110" s="186">
        <f t="shared" si="17"/>
        <v>13</v>
      </c>
      <c r="N110" s="186">
        <f t="shared" si="17"/>
        <v>10</v>
      </c>
      <c r="O110" s="186">
        <f t="shared" si="17"/>
        <v>3</v>
      </c>
      <c r="P110" s="186">
        <f t="shared" si="17"/>
        <v>3</v>
      </c>
      <c r="Q110" s="186">
        <f t="shared" si="17"/>
        <v>1</v>
      </c>
      <c r="R110" s="187">
        <f t="shared" si="17"/>
        <v>16</v>
      </c>
      <c r="S110" s="188">
        <f t="shared" si="9"/>
        <v>152</v>
      </c>
    </row>
    <row r="111" spans="1:25" x14ac:dyDescent="0.2">
      <c r="A111" s="14">
        <v>10</v>
      </c>
      <c r="B111" s="15" t="s">
        <v>18</v>
      </c>
      <c r="C111" s="185">
        <f t="shared" ref="C111:R111" si="18">C22+C44+C66+C88</f>
        <v>5</v>
      </c>
      <c r="D111" s="186">
        <f t="shared" si="18"/>
        <v>0</v>
      </c>
      <c r="E111" s="186">
        <f t="shared" si="18"/>
        <v>0</v>
      </c>
      <c r="F111" s="186">
        <f t="shared" si="18"/>
        <v>0</v>
      </c>
      <c r="G111" s="186">
        <f t="shared" si="18"/>
        <v>1</v>
      </c>
      <c r="H111" s="186">
        <f t="shared" si="18"/>
        <v>0</v>
      </c>
      <c r="I111" s="186">
        <f t="shared" si="18"/>
        <v>0</v>
      </c>
      <c r="J111" s="186">
        <f t="shared" si="18"/>
        <v>0</v>
      </c>
      <c r="K111" s="186">
        <f t="shared" si="18"/>
        <v>33</v>
      </c>
      <c r="L111" s="186">
        <f t="shared" si="18"/>
        <v>0</v>
      </c>
      <c r="M111" s="186">
        <f t="shared" si="18"/>
        <v>23</v>
      </c>
      <c r="N111" s="186">
        <f t="shared" si="18"/>
        <v>8</v>
      </c>
      <c r="O111" s="186">
        <f t="shared" si="18"/>
        <v>2</v>
      </c>
      <c r="P111" s="186">
        <f t="shared" si="18"/>
        <v>2</v>
      </c>
      <c r="Q111" s="186">
        <f t="shared" si="18"/>
        <v>1</v>
      </c>
      <c r="R111" s="187">
        <f t="shared" si="18"/>
        <v>4</v>
      </c>
      <c r="S111" s="188">
        <f t="shared" si="9"/>
        <v>79</v>
      </c>
    </row>
    <row r="112" spans="1:25" ht="20.25" customHeight="1" x14ac:dyDescent="0.2">
      <c r="A112" s="14">
        <v>11</v>
      </c>
      <c r="B112" s="15" t="s">
        <v>20</v>
      </c>
      <c r="C112" s="185">
        <f t="shared" ref="C112:R112" si="19">C23+C45+C67+C89</f>
        <v>2</v>
      </c>
      <c r="D112" s="186">
        <f t="shared" si="19"/>
        <v>0</v>
      </c>
      <c r="E112" s="186">
        <f t="shared" si="19"/>
        <v>1</v>
      </c>
      <c r="F112" s="186">
        <f t="shared" si="19"/>
        <v>0</v>
      </c>
      <c r="G112" s="186">
        <f t="shared" si="19"/>
        <v>0</v>
      </c>
      <c r="H112" s="186">
        <f t="shared" si="19"/>
        <v>0</v>
      </c>
      <c r="I112" s="186">
        <f t="shared" si="19"/>
        <v>0</v>
      </c>
      <c r="J112" s="186">
        <f t="shared" si="19"/>
        <v>0</v>
      </c>
      <c r="K112" s="186">
        <f t="shared" si="19"/>
        <v>5</v>
      </c>
      <c r="L112" s="186">
        <f t="shared" si="19"/>
        <v>10</v>
      </c>
      <c r="M112" s="186">
        <f t="shared" si="19"/>
        <v>0</v>
      </c>
      <c r="N112" s="186">
        <f t="shared" si="19"/>
        <v>35</v>
      </c>
      <c r="O112" s="186">
        <f t="shared" si="19"/>
        <v>2</v>
      </c>
      <c r="P112" s="186">
        <f t="shared" si="19"/>
        <v>0</v>
      </c>
      <c r="Q112" s="186">
        <f t="shared" si="19"/>
        <v>0</v>
      </c>
      <c r="R112" s="187">
        <f t="shared" si="19"/>
        <v>0</v>
      </c>
      <c r="S112" s="188">
        <f t="shared" si="9"/>
        <v>55</v>
      </c>
    </row>
    <row r="113" spans="1:23" x14ac:dyDescent="0.2">
      <c r="A113" s="14">
        <v>12</v>
      </c>
      <c r="B113" s="15" t="s">
        <v>21</v>
      </c>
      <c r="C113" s="185">
        <f t="shared" ref="C113:R113" si="20">C24+C46+C68+C90</f>
        <v>9</v>
      </c>
      <c r="D113" s="186">
        <f t="shared" si="20"/>
        <v>6</v>
      </c>
      <c r="E113" s="186">
        <f t="shared" si="20"/>
        <v>0</v>
      </c>
      <c r="F113" s="186">
        <f t="shared" si="20"/>
        <v>0</v>
      </c>
      <c r="G113" s="186">
        <f t="shared" si="20"/>
        <v>0</v>
      </c>
      <c r="H113" s="186">
        <f t="shared" si="20"/>
        <v>2</v>
      </c>
      <c r="I113" s="186">
        <f t="shared" si="20"/>
        <v>2</v>
      </c>
      <c r="J113" s="186">
        <f t="shared" si="20"/>
        <v>1</v>
      </c>
      <c r="K113" s="186">
        <f t="shared" si="20"/>
        <v>7</v>
      </c>
      <c r="L113" s="186">
        <f t="shared" si="20"/>
        <v>19</v>
      </c>
      <c r="M113" s="186">
        <f t="shared" si="20"/>
        <v>71</v>
      </c>
      <c r="N113" s="186">
        <f t="shared" si="20"/>
        <v>0</v>
      </c>
      <c r="O113" s="186">
        <f t="shared" si="20"/>
        <v>20</v>
      </c>
      <c r="P113" s="186">
        <f t="shared" si="20"/>
        <v>0</v>
      </c>
      <c r="Q113" s="186">
        <f t="shared" si="20"/>
        <v>1</v>
      </c>
      <c r="R113" s="187">
        <f t="shared" si="20"/>
        <v>7</v>
      </c>
      <c r="S113" s="188">
        <f t="shared" si="9"/>
        <v>145</v>
      </c>
    </row>
    <row r="114" spans="1:23" x14ac:dyDescent="0.2">
      <c r="A114" s="14">
        <v>13</v>
      </c>
      <c r="B114" s="15" t="s">
        <v>22</v>
      </c>
      <c r="C114" s="185">
        <f t="shared" ref="C114:R114" si="21">C25+C47+C69+C91</f>
        <v>2</v>
      </c>
      <c r="D114" s="186">
        <f t="shared" si="21"/>
        <v>5</v>
      </c>
      <c r="E114" s="186">
        <f t="shared" si="21"/>
        <v>1</v>
      </c>
      <c r="F114" s="186">
        <f t="shared" si="21"/>
        <v>0</v>
      </c>
      <c r="G114" s="186">
        <f t="shared" si="21"/>
        <v>3</v>
      </c>
      <c r="H114" s="186">
        <f t="shared" si="21"/>
        <v>0</v>
      </c>
      <c r="I114" s="186">
        <f t="shared" si="21"/>
        <v>0</v>
      </c>
      <c r="J114" s="186">
        <f t="shared" si="21"/>
        <v>3</v>
      </c>
      <c r="K114" s="186">
        <f t="shared" si="21"/>
        <v>3</v>
      </c>
      <c r="L114" s="186">
        <f t="shared" si="21"/>
        <v>3</v>
      </c>
      <c r="M114" s="186">
        <f t="shared" si="21"/>
        <v>5</v>
      </c>
      <c r="N114" s="186">
        <f t="shared" si="21"/>
        <v>30</v>
      </c>
      <c r="O114" s="186">
        <f t="shared" si="21"/>
        <v>0</v>
      </c>
      <c r="P114" s="186">
        <f t="shared" si="21"/>
        <v>20</v>
      </c>
      <c r="Q114" s="186">
        <f t="shared" si="21"/>
        <v>9</v>
      </c>
      <c r="R114" s="187">
        <f t="shared" si="21"/>
        <v>0</v>
      </c>
      <c r="S114" s="188">
        <f t="shared" si="9"/>
        <v>84</v>
      </c>
      <c r="W114" s="2" t="s">
        <v>19</v>
      </c>
    </row>
    <row r="115" spans="1:23" x14ac:dyDescent="0.2">
      <c r="A115" s="14">
        <v>14</v>
      </c>
      <c r="B115" s="15" t="s">
        <v>23</v>
      </c>
      <c r="C115" s="185">
        <f t="shared" ref="C115:R115" si="22">C26+C48+C70+C92</f>
        <v>42</v>
      </c>
      <c r="D115" s="186">
        <f t="shared" si="22"/>
        <v>2</v>
      </c>
      <c r="E115" s="186">
        <f t="shared" si="22"/>
        <v>0</v>
      </c>
      <c r="F115" s="186">
        <f t="shared" si="22"/>
        <v>0</v>
      </c>
      <c r="G115" s="186">
        <f t="shared" si="22"/>
        <v>1</v>
      </c>
      <c r="H115" s="186">
        <f t="shared" si="22"/>
        <v>0</v>
      </c>
      <c r="I115" s="186">
        <f t="shared" si="22"/>
        <v>0</v>
      </c>
      <c r="J115" s="186">
        <f t="shared" si="22"/>
        <v>0</v>
      </c>
      <c r="K115" s="186">
        <f t="shared" si="22"/>
        <v>0</v>
      </c>
      <c r="L115" s="186">
        <f t="shared" si="22"/>
        <v>1</v>
      </c>
      <c r="M115" s="186">
        <f t="shared" si="22"/>
        <v>0</v>
      </c>
      <c r="N115" s="186">
        <f t="shared" si="22"/>
        <v>3</v>
      </c>
      <c r="O115" s="186">
        <f t="shared" si="22"/>
        <v>28</v>
      </c>
      <c r="P115" s="186">
        <f t="shared" si="22"/>
        <v>0</v>
      </c>
      <c r="Q115" s="186">
        <f t="shared" si="22"/>
        <v>16</v>
      </c>
      <c r="R115" s="187">
        <f t="shared" si="22"/>
        <v>0</v>
      </c>
      <c r="S115" s="188">
        <f t="shared" si="9"/>
        <v>93</v>
      </c>
    </row>
    <row r="116" spans="1:23" ht="12" thickBot="1" x14ac:dyDescent="0.25">
      <c r="A116" s="16">
        <v>15</v>
      </c>
      <c r="B116" s="17" t="s">
        <v>24</v>
      </c>
      <c r="C116" s="205">
        <f t="shared" ref="C116:R116" si="23">C27+C49+C71+C93</f>
        <v>1</v>
      </c>
      <c r="D116" s="206">
        <f t="shared" si="23"/>
        <v>2</v>
      </c>
      <c r="E116" s="206">
        <f t="shared" si="23"/>
        <v>1</v>
      </c>
      <c r="F116" s="206">
        <f t="shared" si="23"/>
        <v>1</v>
      </c>
      <c r="G116" s="206">
        <f t="shared" si="23"/>
        <v>0</v>
      </c>
      <c r="H116" s="206">
        <f t="shared" si="23"/>
        <v>0</v>
      </c>
      <c r="I116" s="206">
        <f t="shared" si="23"/>
        <v>0</v>
      </c>
      <c r="J116" s="206">
        <f t="shared" si="23"/>
        <v>1</v>
      </c>
      <c r="K116" s="206">
        <f t="shared" si="23"/>
        <v>3</v>
      </c>
      <c r="L116" s="206">
        <f t="shared" si="23"/>
        <v>1</v>
      </c>
      <c r="M116" s="206">
        <f t="shared" si="23"/>
        <v>1</v>
      </c>
      <c r="N116" s="206">
        <f t="shared" si="23"/>
        <v>2</v>
      </c>
      <c r="O116" s="206">
        <f t="shared" si="23"/>
        <v>7</v>
      </c>
      <c r="P116" s="206">
        <f t="shared" si="23"/>
        <v>31</v>
      </c>
      <c r="Q116" s="206">
        <f t="shared" si="23"/>
        <v>0</v>
      </c>
      <c r="R116" s="207">
        <f t="shared" si="23"/>
        <v>3</v>
      </c>
      <c r="S116" s="208">
        <f t="shared" si="9"/>
        <v>54</v>
      </c>
    </row>
    <row r="117" spans="1:23" s="18" customFormat="1" ht="27.75" customHeight="1" thickBot="1" x14ac:dyDescent="0.3">
      <c r="A117" s="209"/>
      <c r="B117" s="209" t="s">
        <v>140</v>
      </c>
      <c r="C117" s="210">
        <f>SUM(C102:C116)</f>
        <v>150</v>
      </c>
      <c r="D117" s="211">
        <f t="shared" ref="D117:S117" si="24">SUM(D102:D116)</f>
        <v>235</v>
      </c>
      <c r="E117" s="211">
        <f t="shared" si="24"/>
        <v>98</v>
      </c>
      <c r="F117" s="211">
        <f t="shared" si="24"/>
        <v>154</v>
      </c>
      <c r="G117" s="211">
        <f t="shared" si="24"/>
        <v>142</v>
      </c>
      <c r="H117" s="211">
        <f t="shared" si="24"/>
        <v>53</v>
      </c>
      <c r="I117" s="211">
        <f t="shared" si="24"/>
        <v>172</v>
      </c>
      <c r="J117" s="211">
        <f t="shared" si="24"/>
        <v>196</v>
      </c>
      <c r="K117" s="211">
        <f t="shared" si="24"/>
        <v>148</v>
      </c>
      <c r="L117" s="211">
        <f t="shared" si="24"/>
        <v>98</v>
      </c>
      <c r="M117" s="211">
        <f t="shared" si="24"/>
        <v>122</v>
      </c>
      <c r="N117" s="211">
        <f t="shared" si="24"/>
        <v>149</v>
      </c>
      <c r="O117" s="211">
        <f t="shared" si="24"/>
        <v>129</v>
      </c>
      <c r="P117" s="211">
        <f t="shared" si="24"/>
        <v>117</v>
      </c>
      <c r="Q117" s="211">
        <f t="shared" si="24"/>
        <v>43</v>
      </c>
      <c r="R117" s="212">
        <f t="shared" si="24"/>
        <v>52</v>
      </c>
      <c r="S117" s="213">
        <f t="shared" si="24"/>
        <v>2058</v>
      </c>
    </row>
    <row r="118" spans="1:23" x14ac:dyDescent="0.2">
      <c r="A118" s="2" t="s">
        <v>33</v>
      </c>
    </row>
    <row r="120" spans="1:23" ht="13.8" thickBot="1" x14ac:dyDescent="0.25">
      <c r="A120" s="5" t="s">
        <v>66</v>
      </c>
    </row>
    <row r="121" spans="1:23" s="6" customFormat="1" ht="26.25" customHeight="1" thickBot="1" x14ac:dyDescent="0.3">
      <c r="A121" s="248"/>
      <c r="B121" s="248"/>
      <c r="C121" s="249" t="s">
        <v>67</v>
      </c>
      <c r="D121" s="249"/>
      <c r="E121" s="249"/>
      <c r="F121" s="249"/>
      <c r="G121" s="249"/>
      <c r="H121" s="249"/>
      <c r="I121" s="249"/>
      <c r="J121" s="249"/>
      <c r="K121" s="249"/>
      <c r="L121" s="249"/>
      <c r="M121" s="249"/>
      <c r="N121" s="249"/>
      <c r="O121" s="249"/>
      <c r="P121" s="249"/>
      <c r="Q121" s="249"/>
      <c r="R121" s="249"/>
      <c r="S121" s="249"/>
    </row>
    <row r="122" spans="1:23" s="6" customFormat="1" ht="26.25" customHeight="1" thickBot="1" x14ac:dyDescent="0.3">
      <c r="A122" s="248"/>
      <c r="B122" s="248"/>
      <c r="C122" s="249" t="s">
        <v>37</v>
      </c>
      <c r="D122" s="249"/>
      <c r="E122" s="249"/>
      <c r="F122" s="249"/>
      <c r="G122" s="249"/>
      <c r="H122" s="249"/>
      <c r="I122" s="249"/>
      <c r="J122" s="249"/>
      <c r="K122" s="249"/>
      <c r="L122" s="249"/>
      <c r="M122" s="249"/>
      <c r="N122" s="249"/>
      <c r="O122" s="249"/>
      <c r="P122" s="249"/>
      <c r="Q122" s="249"/>
      <c r="R122" s="249"/>
      <c r="S122" s="249"/>
    </row>
    <row r="123" spans="1:23" s="6" customFormat="1" ht="68.25" customHeight="1" thickBot="1" x14ac:dyDescent="0.3">
      <c r="A123" s="8" t="s">
        <v>4</v>
      </c>
      <c r="B123" s="9" t="s">
        <v>5</v>
      </c>
      <c r="C123" s="10" t="s">
        <v>38</v>
      </c>
      <c r="D123" s="10" t="s">
        <v>39</v>
      </c>
      <c r="E123" s="10" t="s">
        <v>40</v>
      </c>
      <c r="F123" s="10" t="s">
        <v>41</v>
      </c>
      <c r="G123" s="10" t="s">
        <v>42</v>
      </c>
      <c r="H123" s="10" t="s">
        <v>43</v>
      </c>
      <c r="I123" s="10" t="s">
        <v>44</v>
      </c>
      <c r="J123" s="10" t="s">
        <v>45</v>
      </c>
      <c r="K123" s="10" t="s">
        <v>46</v>
      </c>
      <c r="L123" s="10" t="s">
        <v>47</v>
      </c>
      <c r="M123" s="10" t="s">
        <v>48</v>
      </c>
      <c r="N123" s="10" t="s">
        <v>49</v>
      </c>
      <c r="O123" s="10" t="s">
        <v>50</v>
      </c>
      <c r="P123" s="10" t="s">
        <v>51</v>
      </c>
      <c r="Q123" s="10" t="s">
        <v>52</v>
      </c>
      <c r="R123" s="22" t="s">
        <v>53</v>
      </c>
      <c r="S123" s="22" t="s">
        <v>54</v>
      </c>
    </row>
    <row r="124" spans="1:23" ht="15" customHeight="1" x14ac:dyDescent="0.25">
      <c r="A124" s="12">
        <v>1</v>
      </c>
      <c r="B124" s="13" t="s">
        <v>9</v>
      </c>
      <c r="C124" s="229">
        <v>0</v>
      </c>
      <c r="D124" s="230">
        <v>2</v>
      </c>
      <c r="E124" s="230">
        <v>0</v>
      </c>
      <c r="F124" s="230">
        <v>0</v>
      </c>
      <c r="G124" s="230">
        <v>0</v>
      </c>
      <c r="H124" s="230">
        <v>0</v>
      </c>
      <c r="I124" s="230">
        <v>1</v>
      </c>
      <c r="J124" s="230">
        <v>0</v>
      </c>
      <c r="K124" s="230">
        <v>0</v>
      </c>
      <c r="L124" s="230">
        <v>0</v>
      </c>
      <c r="M124" s="230">
        <v>0</v>
      </c>
      <c r="N124" s="230">
        <v>1</v>
      </c>
      <c r="O124" s="230">
        <v>0</v>
      </c>
      <c r="P124" s="230">
        <v>2</v>
      </c>
      <c r="Q124" s="230">
        <v>0</v>
      </c>
      <c r="R124" s="231">
        <v>0</v>
      </c>
      <c r="S124" s="219">
        <f>SUM(C124:R124)</f>
        <v>6</v>
      </c>
    </row>
    <row r="125" spans="1:23" ht="12.75" customHeight="1" x14ac:dyDescent="0.25">
      <c r="A125" s="14">
        <v>2</v>
      </c>
      <c r="B125" s="15" t="s">
        <v>10</v>
      </c>
      <c r="C125" s="232">
        <v>2</v>
      </c>
      <c r="D125" s="228">
        <v>0</v>
      </c>
      <c r="E125" s="228">
        <v>1</v>
      </c>
      <c r="F125" s="228">
        <v>0</v>
      </c>
      <c r="G125" s="228">
        <v>1</v>
      </c>
      <c r="H125" s="228">
        <v>0</v>
      </c>
      <c r="I125" s="228">
        <v>0</v>
      </c>
      <c r="J125" s="228">
        <v>2</v>
      </c>
      <c r="K125" s="228">
        <v>0</v>
      </c>
      <c r="L125" s="228">
        <v>0</v>
      </c>
      <c r="M125" s="228">
        <v>0</v>
      </c>
      <c r="N125" s="228">
        <v>0</v>
      </c>
      <c r="O125" s="228">
        <v>0</v>
      </c>
      <c r="P125" s="228">
        <v>0</v>
      </c>
      <c r="Q125" s="228">
        <v>0</v>
      </c>
      <c r="R125" s="233">
        <v>0</v>
      </c>
      <c r="S125" s="220">
        <f>SUM(C125:R125)</f>
        <v>6</v>
      </c>
    </row>
    <row r="126" spans="1:23" ht="13.2" x14ac:dyDescent="0.25">
      <c r="A126" s="14">
        <v>3</v>
      </c>
      <c r="B126" s="15" t="s">
        <v>11</v>
      </c>
      <c r="C126" s="232">
        <v>2</v>
      </c>
      <c r="D126" s="228">
        <v>4</v>
      </c>
      <c r="E126" s="228">
        <v>0</v>
      </c>
      <c r="F126" s="228">
        <v>0</v>
      </c>
      <c r="G126" s="228">
        <v>0</v>
      </c>
      <c r="H126" s="228">
        <v>0</v>
      </c>
      <c r="I126" s="228">
        <v>0</v>
      </c>
      <c r="J126" s="228">
        <v>1</v>
      </c>
      <c r="K126" s="228">
        <v>1</v>
      </c>
      <c r="L126" s="228">
        <v>0</v>
      </c>
      <c r="M126" s="228">
        <v>0</v>
      </c>
      <c r="N126" s="228">
        <v>1</v>
      </c>
      <c r="O126" s="228">
        <v>0</v>
      </c>
      <c r="P126" s="228">
        <v>0</v>
      </c>
      <c r="Q126" s="228">
        <v>0</v>
      </c>
      <c r="R126" s="233">
        <v>0</v>
      </c>
      <c r="S126" s="220">
        <f t="shared" ref="S126:S138" si="25">SUM(C126:R126)</f>
        <v>9</v>
      </c>
    </row>
    <row r="127" spans="1:23" ht="13.2" x14ac:dyDescent="0.25">
      <c r="A127" s="14">
        <v>4</v>
      </c>
      <c r="B127" s="15" t="s">
        <v>12</v>
      </c>
      <c r="C127" s="232">
        <v>2</v>
      </c>
      <c r="D127" s="228">
        <v>2</v>
      </c>
      <c r="E127" s="228">
        <v>0</v>
      </c>
      <c r="F127" s="228">
        <v>0</v>
      </c>
      <c r="G127" s="228">
        <v>2</v>
      </c>
      <c r="H127" s="228">
        <v>1</v>
      </c>
      <c r="I127" s="228">
        <v>1</v>
      </c>
      <c r="J127" s="228">
        <v>1</v>
      </c>
      <c r="K127" s="228">
        <v>0</v>
      </c>
      <c r="L127" s="228">
        <v>0</v>
      </c>
      <c r="M127" s="228">
        <v>0</v>
      </c>
      <c r="N127" s="228">
        <v>0</v>
      </c>
      <c r="O127" s="228">
        <v>1</v>
      </c>
      <c r="P127" s="228">
        <v>0</v>
      </c>
      <c r="Q127" s="228">
        <v>0</v>
      </c>
      <c r="R127" s="233">
        <v>1</v>
      </c>
      <c r="S127" s="220">
        <f t="shared" si="25"/>
        <v>11</v>
      </c>
    </row>
    <row r="128" spans="1:23" ht="13.2" x14ac:dyDescent="0.25">
      <c r="A128" s="14">
        <v>5</v>
      </c>
      <c r="B128" s="15" t="s">
        <v>13</v>
      </c>
      <c r="C128" s="232">
        <v>0</v>
      </c>
      <c r="D128" s="228">
        <v>1</v>
      </c>
      <c r="E128" s="228">
        <v>0</v>
      </c>
      <c r="F128" s="228">
        <v>0</v>
      </c>
      <c r="G128" s="228">
        <v>0</v>
      </c>
      <c r="H128" s="228">
        <v>2</v>
      </c>
      <c r="I128" s="228">
        <v>2</v>
      </c>
      <c r="J128" s="228">
        <v>1</v>
      </c>
      <c r="K128" s="228">
        <v>0</v>
      </c>
      <c r="L128" s="228">
        <v>0</v>
      </c>
      <c r="M128" s="228">
        <v>0</v>
      </c>
      <c r="N128" s="228">
        <v>0</v>
      </c>
      <c r="O128" s="228">
        <v>0</v>
      </c>
      <c r="P128" s="228">
        <v>0</v>
      </c>
      <c r="Q128" s="228">
        <v>0</v>
      </c>
      <c r="R128" s="233">
        <v>17</v>
      </c>
      <c r="S128" s="220">
        <f t="shared" si="25"/>
        <v>23</v>
      </c>
    </row>
    <row r="129" spans="1:25" ht="20.25" customHeight="1" x14ac:dyDescent="0.25">
      <c r="A129" s="14">
        <v>6</v>
      </c>
      <c r="B129" s="15" t="s">
        <v>14</v>
      </c>
      <c r="C129" s="232">
        <v>0</v>
      </c>
      <c r="D129" s="228">
        <v>0</v>
      </c>
      <c r="E129" s="228">
        <v>0</v>
      </c>
      <c r="F129" s="228">
        <v>0</v>
      </c>
      <c r="G129" s="228">
        <v>1</v>
      </c>
      <c r="H129" s="228">
        <v>0</v>
      </c>
      <c r="I129" s="228">
        <v>2</v>
      </c>
      <c r="J129" s="228">
        <v>0</v>
      </c>
      <c r="K129" s="228">
        <v>0</v>
      </c>
      <c r="L129" s="228">
        <v>0</v>
      </c>
      <c r="M129" s="228">
        <v>0</v>
      </c>
      <c r="N129" s="228">
        <v>0</v>
      </c>
      <c r="O129" s="228">
        <v>0</v>
      </c>
      <c r="P129" s="228">
        <v>0</v>
      </c>
      <c r="Q129" s="228">
        <v>0</v>
      </c>
      <c r="R129" s="233">
        <v>0</v>
      </c>
      <c r="S129" s="220">
        <f t="shared" si="25"/>
        <v>3</v>
      </c>
    </row>
    <row r="130" spans="1:25" ht="13.2" x14ac:dyDescent="0.25">
      <c r="A130" s="14">
        <v>7</v>
      </c>
      <c r="B130" s="15" t="s">
        <v>15</v>
      </c>
      <c r="C130" s="232">
        <v>0</v>
      </c>
      <c r="D130" s="228">
        <v>0</v>
      </c>
      <c r="E130" s="228">
        <v>1</v>
      </c>
      <c r="F130" s="228">
        <v>0</v>
      </c>
      <c r="G130" s="228">
        <v>0</v>
      </c>
      <c r="H130" s="228">
        <v>0</v>
      </c>
      <c r="I130" s="228">
        <v>0</v>
      </c>
      <c r="J130" s="228">
        <v>0</v>
      </c>
      <c r="K130" s="228">
        <v>0</v>
      </c>
      <c r="L130" s="228">
        <v>0</v>
      </c>
      <c r="M130" s="228">
        <v>0</v>
      </c>
      <c r="N130" s="228">
        <v>0</v>
      </c>
      <c r="O130" s="228">
        <v>0</v>
      </c>
      <c r="P130" s="228">
        <v>1</v>
      </c>
      <c r="Q130" s="228">
        <v>0</v>
      </c>
      <c r="R130" s="233">
        <v>0</v>
      </c>
      <c r="S130" s="220">
        <f t="shared" si="25"/>
        <v>2</v>
      </c>
    </row>
    <row r="131" spans="1:25" ht="13.2" x14ac:dyDescent="0.25">
      <c r="A131" s="14">
        <v>8</v>
      </c>
      <c r="B131" s="15" t="s">
        <v>16</v>
      </c>
      <c r="C131" s="232">
        <v>1</v>
      </c>
      <c r="D131" s="228">
        <v>2</v>
      </c>
      <c r="E131" s="228">
        <v>2</v>
      </c>
      <c r="F131" s="228">
        <v>1</v>
      </c>
      <c r="G131" s="228">
        <v>3</v>
      </c>
      <c r="H131" s="228">
        <v>1</v>
      </c>
      <c r="I131" s="228">
        <v>3</v>
      </c>
      <c r="J131" s="228">
        <v>0</v>
      </c>
      <c r="K131" s="228">
        <v>1</v>
      </c>
      <c r="L131" s="228">
        <v>2</v>
      </c>
      <c r="M131" s="228">
        <v>2</v>
      </c>
      <c r="N131" s="228">
        <v>0</v>
      </c>
      <c r="O131" s="228">
        <v>0</v>
      </c>
      <c r="P131" s="228">
        <v>0</v>
      </c>
      <c r="Q131" s="228">
        <v>0</v>
      </c>
      <c r="R131" s="233">
        <v>4</v>
      </c>
      <c r="S131" s="220">
        <f t="shared" si="25"/>
        <v>22</v>
      </c>
    </row>
    <row r="132" spans="1:25" ht="13.2" x14ac:dyDescent="0.25">
      <c r="A132" s="14">
        <v>9</v>
      </c>
      <c r="B132" s="15" t="s">
        <v>17</v>
      </c>
      <c r="C132" s="232">
        <v>0</v>
      </c>
      <c r="D132" s="228">
        <v>0</v>
      </c>
      <c r="E132" s="228">
        <v>0</v>
      </c>
      <c r="F132" s="228">
        <v>0</v>
      </c>
      <c r="G132" s="228">
        <v>0</v>
      </c>
      <c r="H132" s="228">
        <v>0</v>
      </c>
      <c r="I132" s="228">
        <v>0</v>
      </c>
      <c r="J132" s="228">
        <v>0</v>
      </c>
      <c r="K132" s="228">
        <v>0</v>
      </c>
      <c r="L132" s="228">
        <v>0</v>
      </c>
      <c r="M132" s="228">
        <v>0</v>
      </c>
      <c r="N132" s="228">
        <v>0</v>
      </c>
      <c r="O132" s="228">
        <v>0</v>
      </c>
      <c r="P132" s="228">
        <v>0</v>
      </c>
      <c r="Q132" s="228">
        <v>0</v>
      </c>
      <c r="R132" s="233">
        <v>1</v>
      </c>
      <c r="S132" s="220">
        <f t="shared" si="25"/>
        <v>1</v>
      </c>
    </row>
    <row r="133" spans="1:25" ht="13.2" x14ac:dyDescent="0.25">
      <c r="A133" s="14">
        <v>10</v>
      </c>
      <c r="B133" s="15" t="s">
        <v>18</v>
      </c>
      <c r="C133" s="232">
        <v>0</v>
      </c>
      <c r="D133" s="228">
        <v>0</v>
      </c>
      <c r="E133" s="228">
        <v>0</v>
      </c>
      <c r="F133" s="228">
        <v>0</v>
      </c>
      <c r="G133" s="228">
        <v>0</v>
      </c>
      <c r="H133" s="228">
        <v>0</v>
      </c>
      <c r="I133" s="228">
        <v>0</v>
      </c>
      <c r="J133" s="228">
        <v>0</v>
      </c>
      <c r="K133" s="228">
        <v>0</v>
      </c>
      <c r="L133" s="228">
        <v>0</v>
      </c>
      <c r="M133" s="228">
        <v>0</v>
      </c>
      <c r="N133" s="228">
        <v>0</v>
      </c>
      <c r="O133" s="228">
        <v>0</v>
      </c>
      <c r="P133" s="228">
        <v>0</v>
      </c>
      <c r="Q133" s="228">
        <v>0</v>
      </c>
      <c r="R133" s="233">
        <v>0</v>
      </c>
      <c r="S133" s="220">
        <f t="shared" si="25"/>
        <v>0</v>
      </c>
    </row>
    <row r="134" spans="1:25" ht="20.25" customHeight="1" x14ac:dyDescent="0.25">
      <c r="A134" s="14">
        <v>11</v>
      </c>
      <c r="B134" s="15" t="s">
        <v>20</v>
      </c>
      <c r="C134" s="232">
        <v>0</v>
      </c>
      <c r="D134" s="228">
        <v>0</v>
      </c>
      <c r="E134" s="228">
        <v>0</v>
      </c>
      <c r="F134" s="228">
        <v>0</v>
      </c>
      <c r="G134" s="228">
        <v>0</v>
      </c>
      <c r="H134" s="228">
        <v>0</v>
      </c>
      <c r="I134" s="228">
        <v>0</v>
      </c>
      <c r="J134" s="228">
        <v>0</v>
      </c>
      <c r="K134" s="228">
        <v>0</v>
      </c>
      <c r="L134" s="228">
        <v>0</v>
      </c>
      <c r="M134" s="228">
        <v>0</v>
      </c>
      <c r="N134" s="228">
        <v>0</v>
      </c>
      <c r="O134" s="228">
        <v>0</v>
      </c>
      <c r="P134" s="228">
        <v>0</v>
      </c>
      <c r="Q134" s="228">
        <v>0</v>
      </c>
      <c r="R134" s="233">
        <v>0</v>
      </c>
      <c r="S134" s="220">
        <f t="shared" si="25"/>
        <v>0</v>
      </c>
    </row>
    <row r="135" spans="1:25" ht="13.2" x14ac:dyDescent="0.25">
      <c r="A135" s="14">
        <v>12</v>
      </c>
      <c r="B135" s="15" t="s">
        <v>21</v>
      </c>
      <c r="C135" s="232">
        <v>0</v>
      </c>
      <c r="D135" s="228">
        <v>0</v>
      </c>
      <c r="E135" s="228">
        <v>0</v>
      </c>
      <c r="F135" s="228">
        <v>0</v>
      </c>
      <c r="G135" s="228">
        <v>0</v>
      </c>
      <c r="H135" s="228">
        <v>0</v>
      </c>
      <c r="I135" s="228">
        <v>0</v>
      </c>
      <c r="J135" s="228">
        <v>0</v>
      </c>
      <c r="K135" s="228">
        <v>0</v>
      </c>
      <c r="L135" s="228">
        <v>0</v>
      </c>
      <c r="M135" s="228">
        <v>0</v>
      </c>
      <c r="N135" s="228">
        <v>0</v>
      </c>
      <c r="O135" s="228">
        <v>0</v>
      </c>
      <c r="P135" s="228">
        <v>0</v>
      </c>
      <c r="Q135" s="228">
        <v>0</v>
      </c>
      <c r="R135" s="233">
        <v>1</v>
      </c>
      <c r="S135" s="220">
        <f t="shared" si="25"/>
        <v>1</v>
      </c>
    </row>
    <row r="136" spans="1:25" ht="13.2" x14ac:dyDescent="0.25">
      <c r="A136" s="14">
        <v>13</v>
      </c>
      <c r="B136" s="15" t="s">
        <v>22</v>
      </c>
      <c r="C136" s="232">
        <v>0</v>
      </c>
      <c r="D136" s="228">
        <v>0</v>
      </c>
      <c r="E136" s="228">
        <v>0</v>
      </c>
      <c r="F136" s="228">
        <v>0</v>
      </c>
      <c r="G136" s="228">
        <v>0</v>
      </c>
      <c r="H136" s="228">
        <v>0</v>
      </c>
      <c r="I136" s="228">
        <v>0</v>
      </c>
      <c r="J136" s="228">
        <v>0</v>
      </c>
      <c r="K136" s="228">
        <v>0</v>
      </c>
      <c r="L136" s="228">
        <v>0</v>
      </c>
      <c r="M136" s="228">
        <v>0</v>
      </c>
      <c r="N136" s="228">
        <v>0</v>
      </c>
      <c r="O136" s="228">
        <v>0</v>
      </c>
      <c r="P136" s="228">
        <v>0</v>
      </c>
      <c r="Q136" s="228">
        <v>0</v>
      </c>
      <c r="R136" s="233">
        <v>0</v>
      </c>
      <c r="S136" s="220">
        <f t="shared" si="25"/>
        <v>0</v>
      </c>
    </row>
    <row r="137" spans="1:25" ht="13.2" x14ac:dyDescent="0.25">
      <c r="A137" s="14">
        <v>14</v>
      </c>
      <c r="B137" s="15" t="s">
        <v>23</v>
      </c>
      <c r="C137" s="232">
        <v>1</v>
      </c>
      <c r="D137" s="228">
        <v>0</v>
      </c>
      <c r="E137" s="228">
        <v>0</v>
      </c>
      <c r="F137" s="228">
        <v>0</v>
      </c>
      <c r="G137" s="228">
        <v>0</v>
      </c>
      <c r="H137" s="228">
        <v>0</v>
      </c>
      <c r="I137" s="228">
        <v>0</v>
      </c>
      <c r="J137" s="228">
        <v>0</v>
      </c>
      <c r="K137" s="228">
        <v>0</v>
      </c>
      <c r="L137" s="228">
        <v>0</v>
      </c>
      <c r="M137" s="228">
        <v>0</v>
      </c>
      <c r="N137" s="228">
        <v>0</v>
      </c>
      <c r="O137" s="228">
        <v>0</v>
      </c>
      <c r="P137" s="228">
        <v>0</v>
      </c>
      <c r="Q137" s="228">
        <v>0</v>
      </c>
      <c r="R137" s="233">
        <v>0</v>
      </c>
      <c r="S137" s="220">
        <f t="shared" si="25"/>
        <v>1</v>
      </c>
    </row>
    <row r="138" spans="1:25" ht="13.8" thickBot="1" x14ac:dyDescent="0.3">
      <c r="A138" s="16">
        <v>15</v>
      </c>
      <c r="B138" s="17" t="s">
        <v>24</v>
      </c>
      <c r="C138" s="234">
        <v>0</v>
      </c>
      <c r="D138" s="235">
        <v>0</v>
      </c>
      <c r="E138" s="235">
        <v>0</v>
      </c>
      <c r="F138" s="235">
        <v>0</v>
      </c>
      <c r="G138" s="235">
        <v>0</v>
      </c>
      <c r="H138" s="235">
        <v>0</v>
      </c>
      <c r="I138" s="235">
        <v>0</v>
      </c>
      <c r="J138" s="235">
        <v>0</v>
      </c>
      <c r="K138" s="235">
        <v>0</v>
      </c>
      <c r="L138" s="235">
        <v>0</v>
      </c>
      <c r="M138" s="235">
        <v>0</v>
      </c>
      <c r="N138" s="235">
        <v>0</v>
      </c>
      <c r="O138" s="235">
        <v>0</v>
      </c>
      <c r="P138" s="235">
        <v>1</v>
      </c>
      <c r="Q138" s="235">
        <v>0</v>
      </c>
      <c r="R138" s="236">
        <v>2</v>
      </c>
      <c r="S138" s="221">
        <f t="shared" si="25"/>
        <v>3</v>
      </c>
    </row>
    <row r="139" spans="1:25" s="18" customFormat="1" ht="27.75" customHeight="1" thickBot="1" x14ac:dyDescent="0.3">
      <c r="A139" s="209"/>
      <c r="B139" s="178" t="s">
        <v>140</v>
      </c>
      <c r="C139" s="222">
        <f>SUM(C124:C138)</f>
        <v>8</v>
      </c>
      <c r="D139" s="223">
        <f t="shared" ref="D139:S139" si="26">SUM(D124:D138)</f>
        <v>11</v>
      </c>
      <c r="E139" s="223">
        <f t="shared" si="26"/>
        <v>4</v>
      </c>
      <c r="F139" s="223">
        <f t="shared" si="26"/>
        <v>1</v>
      </c>
      <c r="G139" s="223">
        <f t="shared" si="26"/>
        <v>7</v>
      </c>
      <c r="H139" s="223">
        <f t="shared" si="26"/>
        <v>4</v>
      </c>
      <c r="I139" s="223">
        <f t="shared" si="26"/>
        <v>9</v>
      </c>
      <c r="J139" s="223">
        <f t="shared" si="26"/>
        <v>5</v>
      </c>
      <c r="K139" s="223">
        <f t="shared" si="26"/>
        <v>2</v>
      </c>
      <c r="L139" s="223">
        <f t="shared" si="26"/>
        <v>2</v>
      </c>
      <c r="M139" s="223">
        <f t="shared" si="26"/>
        <v>2</v>
      </c>
      <c r="N139" s="223">
        <f t="shared" si="26"/>
        <v>2</v>
      </c>
      <c r="O139" s="223">
        <f t="shared" si="26"/>
        <v>1</v>
      </c>
      <c r="P139" s="223">
        <f t="shared" si="26"/>
        <v>4</v>
      </c>
      <c r="Q139" s="223">
        <f t="shared" si="26"/>
        <v>0</v>
      </c>
      <c r="R139" s="224">
        <f t="shared" si="26"/>
        <v>26</v>
      </c>
      <c r="S139" s="213">
        <f t="shared" si="26"/>
        <v>88</v>
      </c>
      <c r="Y139" s="18" t="s">
        <v>19</v>
      </c>
    </row>
    <row r="140" spans="1:25" x14ac:dyDescent="0.2">
      <c r="A140" s="2" t="s">
        <v>33</v>
      </c>
    </row>
    <row r="142" spans="1:25" ht="13.8" thickBot="1" x14ac:dyDescent="0.25">
      <c r="A142" s="5" t="s">
        <v>68</v>
      </c>
    </row>
    <row r="143" spans="1:25" s="6" customFormat="1" ht="26.25" customHeight="1" thickBot="1" x14ac:dyDescent="0.3">
      <c r="A143" s="248"/>
      <c r="B143" s="248"/>
      <c r="C143" s="249" t="s">
        <v>67</v>
      </c>
      <c r="D143" s="249"/>
      <c r="E143" s="249"/>
      <c r="F143" s="249"/>
      <c r="G143" s="249"/>
      <c r="H143" s="249"/>
      <c r="I143" s="249"/>
      <c r="J143" s="249"/>
      <c r="K143" s="249"/>
      <c r="L143" s="249"/>
      <c r="M143" s="249"/>
      <c r="N143" s="249"/>
      <c r="O143" s="249"/>
      <c r="P143" s="249"/>
      <c r="Q143" s="249"/>
      <c r="R143" s="249"/>
      <c r="S143" s="249"/>
    </row>
    <row r="144" spans="1:25" s="6" customFormat="1" ht="26.25" customHeight="1" thickBot="1" x14ac:dyDescent="0.3">
      <c r="A144" s="248"/>
      <c r="B144" s="250"/>
      <c r="C144" s="249" t="s">
        <v>58</v>
      </c>
      <c r="D144" s="249"/>
      <c r="E144" s="249"/>
      <c r="F144" s="249"/>
      <c r="G144" s="249"/>
      <c r="H144" s="249"/>
      <c r="I144" s="249"/>
      <c r="J144" s="249"/>
      <c r="K144" s="249"/>
      <c r="L144" s="249"/>
      <c r="M144" s="249"/>
      <c r="N144" s="249"/>
      <c r="O144" s="249"/>
      <c r="P144" s="249"/>
      <c r="Q144" s="249"/>
      <c r="R144" s="249"/>
      <c r="S144" s="249"/>
    </row>
    <row r="145" spans="1:19" s="6" customFormat="1" ht="68.25" customHeight="1" thickBot="1" x14ac:dyDescent="0.3">
      <c r="A145" s="225" t="s">
        <v>4</v>
      </c>
      <c r="B145" s="227" t="s">
        <v>5</v>
      </c>
      <c r="C145" s="226" t="s">
        <v>38</v>
      </c>
      <c r="D145" s="10" t="s">
        <v>39</v>
      </c>
      <c r="E145" s="10" t="s">
        <v>40</v>
      </c>
      <c r="F145" s="10" t="s">
        <v>41</v>
      </c>
      <c r="G145" s="10" t="s">
        <v>42</v>
      </c>
      <c r="H145" s="10" t="s">
        <v>43</v>
      </c>
      <c r="I145" s="10" t="s">
        <v>44</v>
      </c>
      <c r="J145" s="10" t="s">
        <v>45</v>
      </c>
      <c r="K145" s="10" t="s">
        <v>46</v>
      </c>
      <c r="L145" s="10" t="s">
        <v>47</v>
      </c>
      <c r="M145" s="10" t="s">
        <v>48</v>
      </c>
      <c r="N145" s="10" t="s">
        <v>49</v>
      </c>
      <c r="O145" s="10" t="s">
        <v>50</v>
      </c>
      <c r="P145" s="10" t="s">
        <v>51</v>
      </c>
      <c r="Q145" s="10" t="s">
        <v>52</v>
      </c>
      <c r="R145" s="22" t="s">
        <v>53</v>
      </c>
      <c r="S145" s="22" t="s">
        <v>54</v>
      </c>
    </row>
    <row r="146" spans="1:19" ht="15" customHeight="1" x14ac:dyDescent="0.25">
      <c r="A146" s="12">
        <v>1</v>
      </c>
      <c r="B146" s="13" t="s">
        <v>9</v>
      </c>
      <c r="C146" s="229">
        <v>0</v>
      </c>
      <c r="D146" s="230">
        <v>27</v>
      </c>
      <c r="E146" s="230">
        <v>2</v>
      </c>
      <c r="F146" s="230">
        <v>0</v>
      </c>
      <c r="G146" s="230">
        <v>16</v>
      </c>
      <c r="H146" s="230">
        <v>0</v>
      </c>
      <c r="I146" s="230">
        <v>2</v>
      </c>
      <c r="J146" s="230">
        <v>2</v>
      </c>
      <c r="K146" s="230">
        <v>1</v>
      </c>
      <c r="L146" s="230">
        <v>4</v>
      </c>
      <c r="M146" s="230">
        <v>4</v>
      </c>
      <c r="N146" s="230">
        <v>15</v>
      </c>
      <c r="O146" s="230">
        <v>10</v>
      </c>
      <c r="P146" s="230">
        <v>5</v>
      </c>
      <c r="Q146" s="230">
        <v>3</v>
      </c>
      <c r="R146" s="231">
        <v>7</v>
      </c>
      <c r="S146" s="219">
        <f>SUM(C146:R146)</f>
        <v>98</v>
      </c>
    </row>
    <row r="147" spans="1:19" ht="12.75" customHeight="1" x14ac:dyDescent="0.25">
      <c r="A147" s="14">
        <v>2</v>
      </c>
      <c r="B147" s="15" t="s">
        <v>10</v>
      </c>
      <c r="C147" s="232">
        <v>27</v>
      </c>
      <c r="D147" s="228">
        <v>0</v>
      </c>
      <c r="E147" s="228">
        <v>13</v>
      </c>
      <c r="F147" s="228">
        <v>37</v>
      </c>
      <c r="G147" s="228">
        <v>9</v>
      </c>
      <c r="H147" s="228">
        <v>2</v>
      </c>
      <c r="I147" s="228">
        <v>1</v>
      </c>
      <c r="J147" s="228">
        <v>31</v>
      </c>
      <c r="K147" s="228">
        <v>17</v>
      </c>
      <c r="L147" s="228">
        <v>1</v>
      </c>
      <c r="M147" s="228">
        <v>0</v>
      </c>
      <c r="N147" s="228">
        <v>22</v>
      </c>
      <c r="O147" s="228">
        <v>2</v>
      </c>
      <c r="P147" s="228">
        <v>2</v>
      </c>
      <c r="Q147" s="228">
        <v>0</v>
      </c>
      <c r="R147" s="233">
        <v>6</v>
      </c>
      <c r="S147" s="220">
        <f>SUM(C147:R147)</f>
        <v>170</v>
      </c>
    </row>
    <row r="148" spans="1:19" ht="13.2" x14ac:dyDescent="0.25">
      <c r="A148" s="14">
        <v>3</v>
      </c>
      <c r="B148" s="15" t="s">
        <v>11</v>
      </c>
      <c r="C148" s="232">
        <v>0</v>
      </c>
      <c r="D148" s="228">
        <v>36</v>
      </c>
      <c r="E148" s="228">
        <v>0</v>
      </c>
      <c r="F148" s="228">
        <v>3</v>
      </c>
      <c r="G148" s="228">
        <v>3</v>
      </c>
      <c r="H148" s="228">
        <v>2</v>
      </c>
      <c r="I148" s="228">
        <v>5</v>
      </c>
      <c r="J148" s="228">
        <v>11</v>
      </c>
      <c r="K148" s="228">
        <v>9</v>
      </c>
      <c r="L148" s="228">
        <v>1</v>
      </c>
      <c r="M148" s="228">
        <v>1</v>
      </c>
      <c r="N148" s="228">
        <v>2</v>
      </c>
      <c r="O148" s="228">
        <v>3</v>
      </c>
      <c r="P148" s="228">
        <v>2</v>
      </c>
      <c r="Q148" s="228">
        <v>0</v>
      </c>
      <c r="R148" s="233">
        <v>6</v>
      </c>
      <c r="S148" s="220">
        <f t="shared" ref="S148:S160" si="27">SUM(C148:R148)</f>
        <v>84</v>
      </c>
    </row>
    <row r="149" spans="1:19" ht="13.2" x14ac:dyDescent="0.25">
      <c r="A149" s="14">
        <v>4</v>
      </c>
      <c r="B149" s="15" t="s">
        <v>12</v>
      </c>
      <c r="C149" s="232">
        <v>17</v>
      </c>
      <c r="D149" s="228">
        <v>45</v>
      </c>
      <c r="E149" s="228">
        <v>32</v>
      </c>
      <c r="F149" s="228">
        <v>0</v>
      </c>
      <c r="G149" s="228">
        <v>36</v>
      </c>
      <c r="H149" s="228">
        <v>6</v>
      </c>
      <c r="I149" s="228">
        <v>20</v>
      </c>
      <c r="J149" s="228">
        <v>39</v>
      </c>
      <c r="K149" s="228">
        <v>8</v>
      </c>
      <c r="L149" s="228">
        <v>2</v>
      </c>
      <c r="M149" s="228">
        <v>2</v>
      </c>
      <c r="N149" s="228">
        <v>4</v>
      </c>
      <c r="O149" s="228">
        <v>8</v>
      </c>
      <c r="P149" s="228">
        <v>7</v>
      </c>
      <c r="Q149" s="228">
        <v>3</v>
      </c>
      <c r="R149" s="233">
        <v>18</v>
      </c>
      <c r="S149" s="220">
        <f t="shared" si="27"/>
        <v>247</v>
      </c>
    </row>
    <row r="150" spans="1:19" ht="13.2" x14ac:dyDescent="0.25">
      <c r="A150" s="14">
        <v>5</v>
      </c>
      <c r="B150" s="15" t="s">
        <v>13</v>
      </c>
      <c r="C150" s="232">
        <v>16</v>
      </c>
      <c r="D150" s="228">
        <v>9</v>
      </c>
      <c r="E150" s="228">
        <v>0</v>
      </c>
      <c r="F150" s="228">
        <v>18</v>
      </c>
      <c r="G150" s="228">
        <v>0</v>
      </c>
      <c r="H150" s="228">
        <v>14</v>
      </c>
      <c r="I150" s="228">
        <v>14</v>
      </c>
      <c r="J150" s="228">
        <v>0</v>
      </c>
      <c r="K150" s="228">
        <v>0</v>
      </c>
      <c r="L150" s="228">
        <v>0</v>
      </c>
      <c r="M150" s="228">
        <v>1</v>
      </c>
      <c r="N150" s="228">
        <v>0</v>
      </c>
      <c r="O150" s="228">
        <v>2</v>
      </c>
      <c r="P150" s="228">
        <v>3</v>
      </c>
      <c r="Q150" s="228">
        <v>1</v>
      </c>
      <c r="R150" s="233">
        <v>13</v>
      </c>
      <c r="S150" s="220">
        <f t="shared" si="27"/>
        <v>91</v>
      </c>
    </row>
    <row r="151" spans="1:19" ht="20.25" customHeight="1" x14ac:dyDescent="0.25">
      <c r="A151" s="14">
        <v>6</v>
      </c>
      <c r="B151" s="15" t="s">
        <v>14</v>
      </c>
      <c r="C151" s="232">
        <v>1</v>
      </c>
      <c r="D151" s="228">
        <v>3</v>
      </c>
      <c r="E151" s="228">
        <v>0</v>
      </c>
      <c r="F151" s="228">
        <v>0</v>
      </c>
      <c r="G151" s="228">
        <v>15</v>
      </c>
      <c r="H151" s="228">
        <v>0</v>
      </c>
      <c r="I151" s="228">
        <v>27</v>
      </c>
      <c r="J151" s="228">
        <v>0</v>
      </c>
      <c r="K151" s="228">
        <v>0</v>
      </c>
      <c r="L151" s="228">
        <v>0</v>
      </c>
      <c r="M151" s="228">
        <v>1</v>
      </c>
      <c r="N151" s="228">
        <v>0</v>
      </c>
      <c r="O151" s="228">
        <v>1</v>
      </c>
      <c r="P151" s="228">
        <v>1</v>
      </c>
      <c r="Q151" s="228">
        <v>0</v>
      </c>
      <c r="R151" s="233">
        <v>9</v>
      </c>
      <c r="S151" s="220">
        <f t="shared" si="27"/>
        <v>58</v>
      </c>
    </row>
    <row r="152" spans="1:19" ht="13.2" x14ac:dyDescent="0.25">
      <c r="A152" s="14">
        <v>7</v>
      </c>
      <c r="B152" s="15" t="s">
        <v>15</v>
      </c>
      <c r="C152" s="232">
        <v>2</v>
      </c>
      <c r="D152" s="228">
        <v>4</v>
      </c>
      <c r="E152" s="228">
        <v>1</v>
      </c>
      <c r="F152" s="228">
        <v>0</v>
      </c>
      <c r="G152" s="228">
        <v>6</v>
      </c>
      <c r="H152" s="228">
        <v>25</v>
      </c>
      <c r="I152" s="228">
        <v>0</v>
      </c>
      <c r="J152" s="228">
        <v>4</v>
      </c>
      <c r="K152" s="228">
        <v>1</v>
      </c>
      <c r="L152" s="228">
        <v>1</v>
      </c>
      <c r="M152" s="228">
        <v>0</v>
      </c>
      <c r="N152" s="228">
        <v>0</v>
      </c>
      <c r="O152" s="228">
        <v>1</v>
      </c>
      <c r="P152" s="228">
        <v>0</v>
      </c>
      <c r="Q152" s="228">
        <v>0</v>
      </c>
      <c r="R152" s="233">
        <v>10</v>
      </c>
      <c r="S152" s="220">
        <f t="shared" si="27"/>
        <v>55</v>
      </c>
    </row>
    <row r="153" spans="1:19" ht="13.2" x14ac:dyDescent="0.25">
      <c r="A153" s="14">
        <v>8</v>
      </c>
      <c r="B153" s="15" t="s">
        <v>16</v>
      </c>
      <c r="C153" s="232">
        <v>14</v>
      </c>
      <c r="D153" s="228">
        <v>31</v>
      </c>
      <c r="E153" s="228">
        <v>49</v>
      </c>
      <c r="F153" s="228">
        <v>12</v>
      </c>
      <c r="G153" s="228">
        <v>12</v>
      </c>
      <c r="H153" s="228">
        <v>11</v>
      </c>
      <c r="I153" s="228">
        <v>61</v>
      </c>
      <c r="J153" s="228">
        <v>0</v>
      </c>
      <c r="K153" s="228">
        <v>25</v>
      </c>
      <c r="L153" s="228">
        <v>4</v>
      </c>
      <c r="M153" s="228">
        <v>4</v>
      </c>
      <c r="N153" s="228">
        <v>10</v>
      </c>
      <c r="O153" s="228">
        <v>5</v>
      </c>
      <c r="P153" s="228">
        <v>4</v>
      </c>
      <c r="Q153" s="228">
        <v>1</v>
      </c>
      <c r="R153" s="233">
        <v>25</v>
      </c>
      <c r="S153" s="220">
        <f t="shared" si="27"/>
        <v>268</v>
      </c>
    </row>
    <row r="154" spans="1:19" ht="13.2" x14ac:dyDescent="0.25">
      <c r="A154" s="14">
        <v>9</v>
      </c>
      <c r="B154" s="15" t="s">
        <v>17</v>
      </c>
      <c r="C154" s="232">
        <v>1</v>
      </c>
      <c r="D154" s="228">
        <v>18</v>
      </c>
      <c r="E154" s="228">
        <v>0</v>
      </c>
      <c r="F154" s="228">
        <v>0</v>
      </c>
      <c r="G154" s="228">
        <v>0</v>
      </c>
      <c r="H154" s="228">
        <v>0</v>
      </c>
      <c r="I154" s="228">
        <v>0</v>
      </c>
      <c r="J154" s="228">
        <v>0</v>
      </c>
      <c r="K154" s="228">
        <v>0</v>
      </c>
      <c r="L154" s="228">
        <v>3</v>
      </c>
      <c r="M154" s="228">
        <v>1</v>
      </c>
      <c r="N154" s="228">
        <v>1</v>
      </c>
      <c r="O154" s="228">
        <v>0</v>
      </c>
      <c r="P154" s="228">
        <v>0</v>
      </c>
      <c r="Q154" s="228">
        <v>0</v>
      </c>
      <c r="R154" s="233">
        <v>7</v>
      </c>
      <c r="S154" s="220">
        <f t="shared" si="27"/>
        <v>31</v>
      </c>
    </row>
    <row r="155" spans="1:19" ht="13.2" x14ac:dyDescent="0.25">
      <c r="A155" s="14">
        <v>10</v>
      </c>
      <c r="B155" s="15" t="s">
        <v>18</v>
      </c>
      <c r="C155" s="232">
        <v>0</v>
      </c>
      <c r="D155" s="228">
        <v>1</v>
      </c>
      <c r="E155" s="228">
        <v>0</v>
      </c>
      <c r="F155" s="228">
        <v>0</v>
      </c>
      <c r="G155" s="228">
        <v>0</v>
      </c>
      <c r="H155" s="228">
        <v>0</v>
      </c>
      <c r="I155" s="228">
        <v>0</v>
      </c>
      <c r="J155" s="228">
        <v>1</v>
      </c>
      <c r="K155" s="228">
        <v>2</v>
      </c>
      <c r="L155" s="228">
        <v>0</v>
      </c>
      <c r="M155" s="228">
        <v>3</v>
      </c>
      <c r="N155" s="228">
        <v>1</v>
      </c>
      <c r="O155" s="228">
        <v>1</v>
      </c>
      <c r="P155" s="228">
        <v>0</v>
      </c>
      <c r="Q155" s="228">
        <v>0</v>
      </c>
      <c r="R155" s="233">
        <v>0</v>
      </c>
      <c r="S155" s="220">
        <f t="shared" si="27"/>
        <v>9</v>
      </c>
    </row>
    <row r="156" spans="1:19" ht="20.25" customHeight="1" x14ac:dyDescent="0.25">
      <c r="A156" s="14">
        <v>11</v>
      </c>
      <c r="B156" s="15" t="s">
        <v>20</v>
      </c>
      <c r="C156" s="232">
        <v>0</v>
      </c>
      <c r="D156" s="228">
        <v>0</v>
      </c>
      <c r="E156" s="228">
        <v>0</v>
      </c>
      <c r="F156" s="228">
        <v>0</v>
      </c>
      <c r="G156" s="228">
        <v>0</v>
      </c>
      <c r="H156" s="228">
        <v>0</v>
      </c>
      <c r="I156" s="228">
        <v>0</v>
      </c>
      <c r="J156" s="228">
        <v>0</v>
      </c>
      <c r="K156" s="228">
        <v>0</v>
      </c>
      <c r="L156" s="228">
        <v>1</v>
      </c>
      <c r="M156" s="228">
        <v>0</v>
      </c>
      <c r="N156" s="228">
        <v>7</v>
      </c>
      <c r="O156" s="228">
        <v>0</v>
      </c>
      <c r="P156" s="228">
        <v>0</v>
      </c>
      <c r="Q156" s="228">
        <v>0</v>
      </c>
      <c r="R156" s="233">
        <v>0</v>
      </c>
      <c r="S156" s="220">
        <f t="shared" si="27"/>
        <v>8</v>
      </c>
    </row>
    <row r="157" spans="1:19" ht="13.2" x14ac:dyDescent="0.25">
      <c r="A157" s="14">
        <v>12</v>
      </c>
      <c r="B157" s="15" t="s">
        <v>21</v>
      </c>
      <c r="C157" s="232">
        <v>4</v>
      </c>
      <c r="D157" s="228">
        <v>22</v>
      </c>
      <c r="E157" s="228">
        <v>0</v>
      </c>
      <c r="F157" s="228">
        <v>0</v>
      </c>
      <c r="G157" s="228">
        <v>0</v>
      </c>
      <c r="H157" s="228">
        <v>0</v>
      </c>
      <c r="I157" s="228">
        <v>0</v>
      </c>
      <c r="J157" s="228">
        <v>0</v>
      </c>
      <c r="K157" s="228">
        <v>1</v>
      </c>
      <c r="L157" s="228">
        <v>3</v>
      </c>
      <c r="M157" s="228">
        <v>34</v>
      </c>
      <c r="N157" s="228">
        <v>0</v>
      </c>
      <c r="O157" s="228">
        <v>16</v>
      </c>
      <c r="P157" s="228">
        <v>3</v>
      </c>
      <c r="Q157" s="228">
        <v>0</v>
      </c>
      <c r="R157" s="233">
        <v>13</v>
      </c>
      <c r="S157" s="220">
        <f t="shared" si="27"/>
        <v>96</v>
      </c>
    </row>
    <row r="158" spans="1:19" ht="13.2" x14ac:dyDescent="0.25">
      <c r="A158" s="14">
        <v>13</v>
      </c>
      <c r="B158" s="15" t="s">
        <v>22</v>
      </c>
      <c r="C158" s="232">
        <v>4</v>
      </c>
      <c r="D158" s="228">
        <v>0</v>
      </c>
      <c r="E158" s="228">
        <v>0</v>
      </c>
      <c r="F158" s="228">
        <v>0</v>
      </c>
      <c r="G158" s="228">
        <v>0</v>
      </c>
      <c r="H158" s="228">
        <v>0</v>
      </c>
      <c r="I158" s="228">
        <v>0</v>
      </c>
      <c r="J158" s="228">
        <v>0</v>
      </c>
      <c r="K158" s="228">
        <v>1</v>
      </c>
      <c r="L158" s="228">
        <v>1</v>
      </c>
      <c r="M158" s="228">
        <v>0</v>
      </c>
      <c r="N158" s="228">
        <v>7</v>
      </c>
      <c r="O158" s="228">
        <v>0</v>
      </c>
      <c r="P158" s="228">
        <v>4</v>
      </c>
      <c r="Q158" s="228">
        <v>1</v>
      </c>
      <c r="R158" s="233">
        <v>5</v>
      </c>
      <c r="S158" s="220">
        <f t="shared" si="27"/>
        <v>23</v>
      </c>
    </row>
    <row r="159" spans="1:19" ht="13.2" x14ac:dyDescent="0.25">
      <c r="A159" s="14">
        <v>14</v>
      </c>
      <c r="B159" s="15" t="s">
        <v>23</v>
      </c>
      <c r="C159" s="232">
        <v>2</v>
      </c>
      <c r="D159" s="228">
        <v>1</v>
      </c>
      <c r="E159" s="228">
        <v>0</v>
      </c>
      <c r="F159" s="228">
        <v>0</v>
      </c>
      <c r="G159" s="228">
        <v>0</v>
      </c>
      <c r="H159" s="228">
        <v>0</v>
      </c>
      <c r="I159" s="228">
        <v>0</v>
      </c>
      <c r="J159" s="228">
        <v>0</v>
      </c>
      <c r="K159" s="228">
        <v>0</v>
      </c>
      <c r="L159" s="228">
        <v>0</v>
      </c>
      <c r="M159" s="228">
        <v>0</v>
      </c>
      <c r="N159" s="228">
        <v>1</v>
      </c>
      <c r="O159" s="228">
        <v>23</v>
      </c>
      <c r="P159" s="228">
        <v>0</v>
      </c>
      <c r="Q159" s="228">
        <v>15</v>
      </c>
      <c r="R159" s="233">
        <v>7</v>
      </c>
      <c r="S159" s="220">
        <f t="shared" si="27"/>
        <v>49</v>
      </c>
    </row>
    <row r="160" spans="1:19" ht="13.8" thickBot="1" x14ac:dyDescent="0.3">
      <c r="A160" s="16">
        <v>15</v>
      </c>
      <c r="B160" s="17" t="s">
        <v>24</v>
      </c>
      <c r="C160" s="234">
        <v>0</v>
      </c>
      <c r="D160" s="235">
        <v>0</v>
      </c>
      <c r="E160" s="235">
        <v>0</v>
      </c>
      <c r="F160" s="235">
        <v>1</v>
      </c>
      <c r="G160" s="235">
        <v>0</v>
      </c>
      <c r="H160" s="235">
        <v>0</v>
      </c>
      <c r="I160" s="235">
        <v>0</v>
      </c>
      <c r="J160" s="235">
        <v>0</v>
      </c>
      <c r="K160" s="235">
        <v>0</v>
      </c>
      <c r="L160" s="235">
        <v>0</v>
      </c>
      <c r="M160" s="235">
        <v>1</v>
      </c>
      <c r="N160" s="235">
        <v>0</v>
      </c>
      <c r="O160" s="235">
        <v>0</v>
      </c>
      <c r="P160" s="235">
        <v>1</v>
      </c>
      <c r="Q160" s="235">
        <v>0</v>
      </c>
      <c r="R160" s="236">
        <v>7</v>
      </c>
      <c r="S160" s="221">
        <f t="shared" si="27"/>
        <v>10</v>
      </c>
    </row>
    <row r="161" spans="1:19" s="18" customFormat="1" ht="27.75" customHeight="1" thickBot="1" x14ac:dyDescent="0.3">
      <c r="A161" s="209"/>
      <c r="B161" s="178" t="s">
        <v>140</v>
      </c>
      <c r="C161" s="222">
        <f>SUM(C146:C160)</f>
        <v>88</v>
      </c>
      <c r="D161" s="223">
        <f t="shared" ref="D161" si="28">SUM(D146:D160)</f>
        <v>197</v>
      </c>
      <c r="E161" s="223">
        <f t="shared" ref="E161" si="29">SUM(E146:E160)</f>
        <v>97</v>
      </c>
      <c r="F161" s="223">
        <f t="shared" ref="F161" si="30">SUM(F146:F160)</f>
        <v>71</v>
      </c>
      <c r="G161" s="223">
        <f t="shared" ref="G161" si="31">SUM(G146:G160)</f>
        <v>97</v>
      </c>
      <c r="H161" s="223">
        <f t="shared" ref="H161" si="32">SUM(H146:H160)</f>
        <v>60</v>
      </c>
      <c r="I161" s="223">
        <f t="shared" ref="I161" si="33">SUM(I146:I160)</f>
        <v>130</v>
      </c>
      <c r="J161" s="223">
        <f t="shared" ref="J161" si="34">SUM(J146:J160)</f>
        <v>88</v>
      </c>
      <c r="K161" s="223">
        <f t="shared" ref="K161" si="35">SUM(K146:K160)</f>
        <v>65</v>
      </c>
      <c r="L161" s="223">
        <f t="shared" ref="L161" si="36">SUM(L146:L160)</f>
        <v>21</v>
      </c>
      <c r="M161" s="223">
        <f t="shared" ref="M161" si="37">SUM(M146:M160)</f>
        <v>52</v>
      </c>
      <c r="N161" s="223">
        <f t="shared" ref="N161" si="38">SUM(N146:N160)</f>
        <v>70</v>
      </c>
      <c r="O161" s="223">
        <f t="shared" ref="O161" si="39">SUM(O146:O160)</f>
        <v>72</v>
      </c>
      <c r="P161" s="223">
        <f t="shared" ref="P161" si="40">SUM(P146:P160)</f>
        <v>32</v>
      </c>
      <c r="Q161" s="223">
        <f t="shared" ref="Q161" si="41">SUM(Q146:Q160)</f>
        <v>24</v>
      </c>
      <c r="R161" s="224">
        <f t="shared" ref="R161" si="42">SUM(R146:R160)</f>
        <v>133</v>
      </c>
      <c r="S161" s="213">
        <f t="shared" ref="S161" si="43">SUM(S146:S160)</f>
        <v>1297</v>
      </c>
    </row>
    <row r="162" spans="1:19" x14ac:dyDescent="0.2">
      <c r="A162" s="2" t="s">
        <v>33</v>
      </c>
    </row>
    <row r="164" spans="1:19" ht="13.8" thickBot="1" x14ac:dyDescent="0.25">
      <c r="A164" s="5" t="s">
        <v>69</v>
      </c>
    </row>
    <row r="165" spans="1:19" s="6" customFormat="1" ht="26.25" customHeight="1" thickBot="1" x14ac:dyDescent="0.3">
      <c r="A165" s="248"/>
      <c r="B165" s="248"/>
      <c r="C165" s="249" t="s">
        <v>70</v>
      </c>
      <c r="D165" s="249"/>
      <c r="E165" s="249"/>
      <c r="F165" s="249"/>
      <c r="G165" s="249"/>
      <c r="H165" s="249"/>
      <c r="I165" s="249"/>
      <c r="J165" s="249"/>
      <c r="K165" s="249"/>
      <c r="L165" s="249"/>
      <c r="M165" s="249"/>
      <c r="N165" s="249"/>
      <c r="O165" s="249"/>
      <c r="P165" s="249"/>
      <c r="Q165" s="249"/>
      <c r="R165" s="249"/>
      <c r="S165" s="249"/>
    </row>
    <row r="166" spans="1:19" s="6" customFormat="1" ht="26.25" customHeight="1" thickBot="1" x14ac:dyDescent="0.3">
      <c r="A166" s="248"/>
      <c r="B166" s="248"/>
      <c r="C166" s="249" t="s">
        <v>60</v>
      </c>
      <c r="D166" s="249"/>
      <c r="E166" s="249"/>
      <c r="F166" s="249"/>
      <c r="G166" s="249"/>
      <c r="H166" s="249"/>
      <c r="I166" s="249"/>
      <c r="J166" s="249"/>
      <c r="K166" s="249"/>
      <c r="L166" s="249"/>
      <c r="M166" s="249"/>
      <c r="N166" s="249"/>
      <c r="O166" s="249"/>
      <c r="P166" s="249"/>
      <c r="Q166" s="249"/>
      <c r="R166" s="249"/>
      <c r="S166" s="249"/>
    </row>
    <row r="167" spans="1:19" s="6" customFormat="1" ht="68.25" customHeight="1" thickBot="1" x14ac:dyDescent="0.3">
      <c r="A167" s="8" t="s">
        <v>4</v>
      </c>
      <c r="B167" s="9" t="s">
        <v>5</v>
      </c>
      <c r="C167" s="10" t="s">
        <v>38</v>
      </c>
      <c r="D167" s="10" t="s">
        <v>39</v>
      </c>
      <c r="E167" s="10" t="s">
        <v>40</v>
      </c>
      <c r="F167" s="10" t="s">
        <v>41</v>
      </c>
      <c r="G167" s="10" t="s">
        <v>42</v>
      </c>
      <c r="H167" s="10" t="s">
        <v>43</v>
      </c>
      <c r="I167" s="10" t="s">
        <v>44</v>
      </c>
      <c r="J167" s="10" t="s">
        <v>45</v>
      </c>
      <c r="K167" s="10" t="s">
        <v>46</v>
      </c>
      <c r="L167" s="10" t="s">
        <v>47</v>
      </c>
      <c r="M167" s="10" t="s">
        <v>48</v>
      </c>
      <c r="N167" s="10" t="s">
        <v>49</v>
      </c>
      <c r="O167" s="10" t="s">
        <v>50</v>
      </c>
      <c r="P167" s="10" t="s">
        <v>51</v>
      </c>
      <c r="Q167" s="10" t="s">
        <v>52</v>
      </c>
      <c r="R167" s="22" t="s">
        <v>53</v>
      </c>
      <c r="S167" s="22" t="s">
        <v>54</v>
      </c>
    </row>
    <row r="168" spans="1:19" ht="15" customHeight="1" x14ac:dyDescent="0.25">
      <c r="A168" s="12">
        <v>1</v>
      </c>
      <c r="B168" s="13" t="s">
        <v>9</v>
      </c>
      <c r="C168" s="229">
        <v>0</v>
      </c>
      <c r="D168" s="230">
        <v>33</v>
      </c>
      <c r="E168" s="230">
        <v>2</v>
      </c>
      <c r="F168" s="230">
        <v>4</v>
      </c>
      <c r="G168" s="230">
        <v>19</v>
      </c>
      <c r="H168" s="230">
        <v>0</v>
      </c>
      <c r="I168" s="230">
        <v>0</v>
      </c>
      <c r="J168" s="230">
        <v>2</v>
      </c>
      <c r="K168" s="230">
        <v>1</v>
      </c>
      <c r="L168" s="230">
        <v>5</v>
      </c>
      <c r="M168" s="230">
        <v>5</v>
      </c>
      <c r="N168" s="230">
        <v>16</v>
      </c>
      <c r="O168" s="230">
        <v>18</v>
      </c>
      <c r="P168" s="230">
        <v>13</v>
      </c>
      <c r="Q168" s="230">
        <v>6</v>
      </c>
      <c r="R168" s="231">
        <v>15</v>
      </c>
      <c r="S168" s="219">
        <f>SUM(C168:R168)</f>
        <v>139</v>
      </c>
    </row>
    <row r="169" spans="1:19" ht="12.75" customHeight="1" x14ac:dyDescent="0.25">
      <c r="A169" s="14">
        <v>2</v>
      </c>
      <c r="B169" s="15" t="s">
        <v>10</v>
      </c>
      <c r="C169" s="232">
        <v>33</v>
      </c>
      <c r="D169" s="228">
        <v>0</v>
      </c>
      <c r="E169" s="228">
        <v>18</v>
      </c>
      <c r="F169" s="228">
        <v>28</v>
      </c>
      <c r="G169" s="228">
        <v>13</v>
      </c>
      <c r="H169" s="228">
        <v>0</v>
      </c>
      <c r="I169" s="228">
        <v>0</v>
      </c>
      <c r="J169" s="228">
        <v>28</v>
      </c>
      <c r="K169" s="228">
        <v>20</v>
      </c>
      <c r="L169" s="228">
        <v>0</v>
      </c>
      <c r="M169" s="228">
        <v>0</v>
      </c>
      <c r="N169" s="228">
        <v>1</v>
      </c>
      <c r="O169" s="228">
        <v>0</v>
      </c>
      <c r="P169" s="228">
        <v>0</v>
      </c>
      <c r="Q169" s="228">
        <v>2</v>
      </c>
      <c r="R169" s="233">
        <v>8</v>
      </c>
      <c r="S169" s="220">
        <f>SUM(C169:R169)</f>
        <v>151</v>
      </c>
    </row>
    <row r="170" spans="1:19" ht="13.2" x14ac:dyDescent="0.25">
      <c r="A170" s="14">
        <v>3</v>
      </c>
      <c r="B170" s="15" t="s">
        <v>11</v>
      </c>
      <c r="C170" s="232">
        <v>5</v>
      </c>
      <c r="D170" s="228">
        <v>30</v>
      </c>
      <c r="E170" s="228">
        <v>0</v>
      </c>
      <c r="F170" s="228">
        <v>10</v>
      </c>
      <c r="G170" s="228">
        <v>12</v>
      </c>
      <c r="H170" s="228">
        <v>0</v>
      </c>
      <c r="I170" s="228">
        <v>4</v>
      </c>
      <c r="J170" s="228">
        <v>40</v>
      </c>
      <c r="K170" s="228">
        <v>16</v>
      </c>
      <c r="L170" s="228">
        <v>2</v>
      </c>
      <c r="M170" s="228">
        <v>3</v>
      </c>
      <c r="N170" s="228">
        <v>3</v>
      </c>
      <c r="O170" s="228">
        <v>0</v>
      </c>
      <c r="P170" s="228">
        <v>3</v>
      </c>
      <c r="Q170" s="228">
        <v>2</v>
      </c>
      <c r="R170" s="233">
        <v>19</v>
      </c>
      <c r="S170" s="220">
        <f t="shared" ref="S170:S182" si="44">SUM(C170:R170)</f>
        <v>149</v>
      </c>
    </row>
    <row r="171" spans="1:19" ht="13.2" x14ac:dyDescent="0.25">
      <c r="A171" s="14">
        <v>4</v>
      </c>
      <c r="B171" s="15" t="s">
        <v>12</v>
      </c>
      <c r="C171" s="232">
        <v>9</v>
      </c>
      <c r="D171" s="228">
        <v>21</v>
      </c>
      <c r="E171" s="228">
        <v>31</v>
      </c>
      <c r="F171" s="228">
        <v>0</v>
      </c>
      <c r="G171" s="228">
        <v>30</v>
      </c>
      <c r="H171" s="228">
        <v>5</v>
      </c>
      <c r="I171" s="228">
        <v>29</v>
      </c>
      <c r="J171" s="228">
        <v>58</v>
      </c>
      <c r="K171" s="228">
        <v>5</v>
      </c>
      <c r="L171" s="228">
        <v>8</v>
      </c>
      <c r="M171" s="228">
        <v>3</v>
      </c>
      <c r="N171" s="228">
        <v>7</v>
      </c>
      <c r="O171" s="228">
        <v>12</v>
      </c>
      <c r="P171" s="228">
        <v>7</v>
      </c>
      <c r="Q171" s="228">
        <v>2</v>
      </c>
      <c r="R171" s="233">
        <v>10</v>
      </c>
      <c r="S171" s="220">
        <f t="shared" si="44"/>
        <v>237</v>
      </c>
    </row>
    <row r="172" spans="1:19" ht="13.2" x14ac:dyDescent="0.25">
      <c r="A172" s="14">
        <v>5</v>
      </c>
      <c r="B172" s="15" t="s">
        <v>13</v>
      </c>
      <c r="C172" s="232">
        <v>19</v>
      </c>
      <c r="D172" s="228">
        <v>13</v>
      </c>
      <c r="E172" s="228">
        <v>8</v>
      </c>
      <c r="F172" s="228">
        <v>42</v>
      </c>
      <c r="G172" s="228">
        <v>0</v>
      </c>
      <c r="H172" s="228">
        <v>29</v>
      </c>
      <c r="I172" s="228">
        <v>35</v>
      </c>
      <c r="J172" s="228">
        <v>2</v>
      </c>
      <c r="K172" s="228">
        <v>4</v>
      </c>
      <c r="L172" s="228">
        <v>5</v>
      </c>
      <c r="M172" s="228">
        <v>3</v>
      </c>
      <c r="N172" s="228">
        <v>1</v>
      </c>
      <c r="O172" s="228">
        <v>2</v>
      </c>
      <c r="P172" s="228">
        <v>14</v>
      </c>
      <c r="Q172" s="228">
        <v>4</v>
      </c>
      <c r="R172" s="233">
        <v>28</v>
      </c>
      <c r="S172" s="220">
        <f t="shared" si="44"/>
        <v>209</v>
      </c>
    </row>
    <row r="173" spans="1:19" ht="20.25" customHeight="1" x14ac:dyDescent="0.25">
      <c r="A173" s="14">
        <v>6</v>
      </c>
      <c r="B173" s="15" t="s">
        <v>14</v>
      </c>
      <c r="C173" s="232">
        <v>3</v>
      </c>
      <c r="D173" s="228">
        <v>0</v>
      </c>
      <c r="E173" s="228">
        <v>0</v>
      </c>
      <c r="F173" s="228">
        <v>0</v>
      </c>
      <c r="G173" s="228">
        <v>18</v>
      </c>
      <c r="H173" s="228">
        <v>0</v>
      </c>
      <c r="I173" s="228">
        <v>51</v>
      </c>
      <c r="J173" s="228">
        <v>2</v>
      </c>
      <c r="K173" s="228">
        <v>1</v>
      </c>
      <c r="L173" s="228">
        <v>0</v>
      </c>
      <c r="M173" s="228">
        <v>0</v>
      </c>
      <c r="N173" s="228">
        <v>2</v>
      </c>
      <c r="O173" s="228">
        <v>0</v>
      </c>
      <c r="P173" s="228">
        <v>3</v>
      </c>
      <c r="Q173" s="228">
        <v>0</v>
      </c>
      <c r="R173" s="233">
        <v>14</v>
      </c>
      <c r="S173" s="220">
        <f t="shared" si="44"/>
        <v>94</v>
      </c>
    </row>
    <row r="174" spans="1:19" ht="13.2" x14ac:dyDescent="0.25">
      <c r="A174" s="14">
        <v>7</v>
      </c>
      <c r="B174" s="15" t="s">
        <v>15</v>
      </c>
      <c r="C174" s="232">
        <v>0</v>
      </c>
      <c r="D174" s="228">
        <v>3</v>
      </c>
      <c r="E174" s="228">
        <v>3</v>
      </c>
      <c r="F174" s="228">
        <v>5</v>
      </c>
      <c r="G174" s="228">
        <v>17</v>
      </c>
      <c r="H174" s="228">
        <v>49</v>
      </c>
      <c r="I174" s="228">
        <v>0</v>
      </c>
      <c r="J174" s="228">
        <v>6</v>
      </c>
      <c r="K174" s="228">
        <v>1</v>
      </c>
      <c r="L174" s="228">
        <v>3</v>
      </c>
      <c r="M174" s="228">
        <v>4</v>
      </c>
      <c r="N174" s="228">
        <v>0</v>
      </c>
      <c r="O174" s="228">
        <v>1</v>
      </c>
      <c r="P174" s="228">
        <v>1</v>
      </c>
      <c r="Q174" s="228">
        <v>0</v>
      </c>
      <c r="R174" s="233">
        <v>9</v>
      </c>
      <c r="S174" s="220">
        <f t="shared" si="44"/>
        <v>102</v>
      </c>
    </row>
    <row r="175" spans="1:19" ht="13.2" x14ac:dyDescent="0.25">
      <c r="A175" s="14">
        <v>8</v>
      </c>
      <c r="B175" s="15" t="s">
        <v>16</v>
      </c>
      <c r="C175" s="232">
        <v>11</v>
      </c>
      <c r="D175" s="228">
        <v>28</v>
      </c>
      <c r="E175" s="228">
        <v>22</v>
      </c>
      <c r="F175" s="228">
        <v>27</v>
      </c>
      <c r="G175" s="228">
        <v>12</v>
      </c>
      <c r="H175" s="228">
        <v>6</v>
      </c>
      <c r="I175" s="228">
        <v>85</v>
      </c>
      <c r="J175" s="228">
        <v>0</v>
      </c>
      <c r="K175" s="228">
        <v>21</v>
      </c>
      <c r="L175" s="228">
        <v>16</v>
      </c>
      <c r="M175" s="228">
        <v>5</v>
      </c>
      <c r="N175" s="228">
        <v>11</v>
      </c>
      <c r="O175" s="228">
        <v>6</v>
      </c>
      <c r="P175" s="228">
        <v>4</v>
      </c>
      <c r="Q175" s="228">
        <v>3</v>
      </c>
      <c r="R175" s="233">
        <v>46</v>
      </c>
      <c r="S175" s="220">
        <f t="shared" si="44"/>
        <v>303</v>
      </c>
    </row>
    <row r="176" spans="1:19" ht="13.2" x14ac:dyDescent="0.25">
      <c r="A176" s="14">
        <v>9</v>
      </c>
      <c r="B176" s="15" t="s">
        <v>17</v>
      </c>
      <c r="C176" s="232">
        <v>1</v>
      </c>
      <c r="D176" s="228">
        <v>21</v>
      </c>
      <c r="E176" s="228">
        <v>0</v>
      </c>
      <c r="F176" s="228">
        <v>0</v>
      </c>
      <c r="G176" s="228">
        <v>0</v>
      </c>
      <c r="H176" s="228">
        <v>0</v>
      </c>
      <c r="I176" s="228">
        <v>0</v>
      </c>
      <c r="J176" s="228">
        <v>0</v>
      </c>
      <c r="K176" s="228">
        <v>0</v>
      </c>
      <c r="L176" s="228">
        <v>6</v>
      </c>
      <c r="M176" s="228">
        <v>2</v>
      </c>
      <c r="N176" s="228">
        <v>2</v>
      </c>
      <c r="O176" s="228">
        <v>1</v>
      </c>
      <c r="P176" s="228">
        <v>0</v>
      </c>
      <c r="Q176" s="228">
        <v>0</v>
      </c>
      <c r="R176" s="233">
        <v>0</v>
      </c>
      <c r="S176" s="220">
        <f t="shared" si="44"/>
        <v>33</v>
      </c>
    </row>
    <row r="177" spans="1:19" ht="13.2" x14ac:dyDescent="0.25">
      <c r="A177" s="14">
        <v>10</v>
      </c>
      <c r="B177" s="15" t="s">
        <v>18</v>
      </c>
      <c r="C177" s="232">
        <v>0</v>
      </c>
      <c r="D177" s="228">
        <v>0</v>
      </c>
      <c r="E177" s="228">
        <v>0</v>
      </c>
      <c r="F177" s="228">
        <v>0</v>
      </c>
      <c r="G177" s="228">
        <v>0</v>
      </c>
      <c r="H177" s="228">
        <v>0</v>
      </c>
      <c r="I177" s="228">
        <v>0</v>
      </c>
      <c r="J177" s="228">
        <v>1</v>
      </c>
      <c r="K177" s="228">
        <v>1</v>
      </c>
      <c r="L177" s="228">
        <v>0</v>
      </c>
      <c r="M177" s="228">
        <v>0</v>
      </c>
      <c r="N177" s="228">
        <v>0</v>
      </c>
      <c r="O177" s="228">
        <v>2</v>
      </c>
      <c r="P177" s="228">
        <v>0</v>
      </c>
      <c r="Q177" s="228">
        <v>1</v>
      </c>
      <c r="R177" s="233">
        <v>0</v>
      </c>
      <c r="S177" s="220">
        <f t="shared" si="44"/>
        <v>5</v>
      </c>
    </row>
    <row r="178" spans="1:19" ht="20.25" customHeight="1" x14ac:dyDescent="0.25">
      <c r="A178" s="14">
        <v>11</v>
      </c>
      <c r="B178" s="15" t="s">
        <v>20</v>
      </c>
      <c r="C178" s="232">
        <v>0</v>
      </c>
      <c r="D178" s="228">
        <v>0</v>
      </c>
      <c r="E178" s="228">
        <v>0</v>
      </c>
      <c r="F178" s="228">
        <v>0</v>
      </c>
      <c r="G178" s="228">
        <v>0</v>
      </c>
      <c r="H178" s="228">
        <v>0</v>
      </c>
      <c r="I178" s="228">
        <v>0</v>
      </c>
      <c r="J178" s="228">
        <v>0</v>
      </c>
      <c r="K178" s="228">
        <v>2</v>
      </c>
      <c r="L178" s="228">
        <v>0</v>
      </c>
      <c r="M178" s="228">
        <v>0</v>
      </c>
      <c r="N178" s="228">
        <v>11</v>
      </c>
      <c r="O178" s="228">
        <v>0</v>
      </c>
      <c r="P178" s="228">
        <v>1</v>
      </c>
      <c r="Q178" s="228">
        <v>0</v>
      </c>
      <c r="R178" s="233">
        <v>0</v>
      </c>
      <c r="S178" s="220">
        <f t="shared" si="44"/>
        <v>14</v>
      </c>
    </row>
    <row r="179" spans="1:19" ht="13.2" x14ac:dyDescent="0.25">
      <c r="A179" s="14">
        <v>12</v>
      </c>
      <c r="B179" s="15" t="s">
        <v>21</v>
      </c>
      <c r="C179" s="232">
        <v>1</v>
      </c>
      <c r="D179" s="228">
        <v>1</v>
      </c>
      <c r="E179" s="228">
        <v>0</v>
      </c>
      <c r="F179" s="228">
        <v>0</v>
      </c>
      <c r="G179" s="228">
        <v>0</v>
      </c>
      <c r="H179" s="228">
        <v>0</v>
      </c>
      <c r="I179" s="228">
        <v>0</v>
      </c>
      <c r="J179" s="228">
        <v>0</v>
      </c>
      <c r="K179" s="228">
        <v>1</v>
      </c>
      <c r="L179" s="228">
        <v>11</v>
      </c>
      <c r="M179" s="228">
        <v>37</v>
      </c>
      <c r="N179" s="228">
        <v>0</v>
      </c>
      <c r="O179" s="228">
        <v>30</v>
      </c>
      <c r="P179" s="228">
        <v>2</v>
      </c>
      <c r="Q179" s="228">
        <v>0</v>
      </c>
      <c r="R179" s="233">
        <v>26</v>
      </c>
      <c r="S179" s="220">
        <f t="shared" si="44"/>
        <v>109</v>
      </c>
    </row>
    <row r="180" spans="1:19" ht="13.2" x14ac:dyDescent="0.25">
      <c r="A180" s="14">
        <v>13</v>
      </c>
      <c r="B180" s="15" t="s">
        <v>22</v>
      </c>
      <c r="C180" s="232">
        <v>6</v>
      </c>
      <c r="D180" s="228">
        <v>2</v>
      </c>
      <c r="E180" s="228">
        <v>0</v>
      </c>
      <c r="F180" s="228">
        <v>0</v>
      </c>
      <c r="G180" s="228">
        <v>1</v>
      </c>
      <c r="H180" s="228">
        <v>0</v>
      </c>
      <c r="I180" s="228">
        <v>0</v>
      </c>
      <c r="J180" s="228">
        <v>0</v>
      </c>
      <c r="K180" s="228">
        <v>0</v>
      </c>
      <c r="L180" s="228">
        <v>0</v>
      </c>
      <c r="M180" s="228">
        <v>1</v>
      </c>
      <c r="N180" s="228">
        <v>7</v>
      </c>
      <c r="O180" s="228">
        <v>0</v>
      </c>
      <c r="P180" s="228">
        <v>5</v>
      </c>
      <c r="Q180" s="228">
        <v>2</v>
      </c>
      <c r="R180" s="233">
        <v>25</v>
      </c>
      <c r="S180" s="220">
        <f t="shared" si="44"/>
        <v>49</v>
      </c>
    </row>
    <row r="181" spans="1:19" ht="13.2" x14ac:dyDescent="0.25">
      <c r="A181" s="14">
        <v>14</v>
      </c>
      <c r="B181" s="15" t="s">
        <v>23</v>
      </c>
      <c r="C181" s="232">
        <v>5</v>
      </c>
      <c r="D181" s="228">
        <v>1</v>
      </c>
      <c r="E181" s="228">
        <v>0</v>
      </c>
      <c r="F181" s="228">
        <v>0</v>
      </c>
      <c r="G181" s="228">
        <v>0</v>
      </c>
      <c r="H181" s="228">
        <v>0</v>
      </c>
      <c r="I181" s="228">
        <v>1</v>
      </c>
      <c r="J181" s="228">
        <v>0</v>
      </c>
      <c r="K181" s="228">
        <v>0</v>
      </c>
      <c r="L181" s="228">
        <v>1</v>
      </c>
      <c r="M181" s="228">
        <v>0</v>
      </c>
      <c r="N181" s="228">
        <v>1</v>
      </c>
      <c r="O181" s="228">
        <v>37</v>
      </c>
      <c r="P181" s="228">
        <v>0</v>
      </c>
      <c r="Q181" s="228">
        <v>28</v>
      </c>
      <c r="R181" s="233">
        <v>12</v>
      </c>
      <c r="S181" s="220">
        <f t="shared" si="44"/>
        <v>86</v>
      </c>
    </row>
    <row r="182" spans="1:19" ht="13.8" thickBot="1" x14ac:dyDescent="0.3">
      <c r="A182" s="16">
        <v>15</v>
      </c>
      <c r="B182" s="17" t="s">
        <v>24</v>
      </c>
      <c r="C182" s="234">
        <v>0</v>
      </c>
      <c r="D182" s="235">
        <v>0</v>
      </c>
      <c r="E182" s="235">
        <v>0</v>
      </c>
      <c r="F182" s="235">
        <v>1</v>
      </c>
      <c r="G182" s="235">
        <v>0</v>
      </c>
      <c r="H182" s="235">
        <v>0</v>
      </c>
      <c r="I182" s="235">
        <v>0</v>
      </c>
      <c r="J182" s="235">
        <v>0</v>
      </c>
      <c r="K182" s="235">
        <v>1</v>
      </c>
      <c r="L182" s="235">
        <v>1</v>
      </c>
      <c r="M182" s="235">
        <v>1</v>
      </c>
      <c r="N182" s="235">
        <v>0</v>
      </c>
      <c r="O182" s="235">
        <v>2</v>
      </c>
      <c r="P182" s="235">
        <v>5</v>
      </c>
      <c r="Q182" s="235">
        <v>0</v>
      </c>
      <c r="R182" s="236">
        <v>8</v>
      </c>
      <c r="S182" s="221">
        <f t="shared" si="44"/>
        <v>19</v>
      </c>
    </row>
    <row r="183" spans="1:19" s="18" customFormat="1" ht="27.75" customHeight="1" thickBot="1" x14ac:dyDescent="0.3">
      <c r="A183" s="209"/>
      <c r="B183" s="178" t="s">
        <v>140</v>
      </c>
      <c r="C183" s="222">
        <f>SUM(C168:C182)</f>
        <v>93</v>
      </c>
      <c r="D183" s="223">
        <f t="shared" ref="D183" si="45">SUM(D168:D182)</f>
        <v>153</v>
      </c>
      <c r="E183" s="223">
        <f t="shared" ref="E183" si="46">SUM(E168:E182)</f>
        <v>84</v>
      </c>
      <c r="F183" s="223">
        <f t="shared" ref="F183" si="47">SUM(F168:F182)</f>
        <v>117</v>
      </c>
      <c r="G183" s="223">
        <f t="shared" ref="G183" si="48">SUM(G168:G182)</f>
        <v>122</v>
      </c>
      <c r="H183" s="223">
        <f t="shared" ref="H183" si="49">SUM(H168:H182)</f>
        <v>89</v>
      </c>
      <c r="I183" s="223">
        <f t="shared" ref="I183" si="50">SUM(I168:I182)</f>
        <v>205</v>
      </c>
      <c r="J183" s="223">
        <f t="shared" ref="J183" si="51">SUM(J168:J182)</f>
        <v>139</v>
      </c>
      <c r="K183" s="223">
        <f t="shared" ref="K183" si="52">SUM(K168:K182)</f>
        <v>74</v>
      </c>
      <c r="L183" s="223">
        <f t="shared" ref="L183" si="53">SUM(L168:L182)</f>
        <v>58</v>
      </c>
      <c r="M183" s="223">
        <f t="shared" ref="M183" si="54">SUM(M168:M182)</f>
        <v>64</v>
      </c>
      <c r="N183" s="223">
        <f t="shared" ref="N183" si="55">SUM(N168:N182)</f>
        <v>62</v>
      </c>
      <c r="O183" s="223">
        <f t="shared" ref="O183" si="56">SUM(O168:O182)</f>
        <v>111</v>
      </c>
      <c r="P183" s="223">
        <f t="shared" ref="P183" si="57">SUM(P168:P182)</f>
        <v>58</v>
      </c>
      <c r="Q183" s="223">
        <f t="shared" ref="Q183" si="58">SUM(Q168:Q182)</f>
        <v>50</v>
      </c>
      <c r="R183" s="224">
        <f t="shared" ref="R183" si="59">SUM(R168:R182)</f>
        <v>220</v>
      </c>
      <c r="S183" s="213">
        <f t="shared" ref="S183" si="60">SUM(S168:S182)</f>
        <v>1699</v>
      </c>
    </row>
    <row r="184" spans="1:19" x14ac:dyDescent="0.2">
      <c r="A184" s="2" t="s">
        <v>33</v>
      </c>
    </row>
    <row r="187" spans="1:19" ht="13.8" thickBot="1" x14ac:dyDescent="0.25">
      <c r="A187" s="5" t="s">
        <v>71</v>
      </c>
    </row>
    <row r="188" spans="1:19" s="6" customFormat="1" ht="26.25" customHeight="1" thickBot="1" x14ac:dyDescent="0.3">
      <c r="A188" s="248"/>
      <c r="B188" s="248"/>
      <c r="C188" s="249" t="s">
        <v>70</v>
      </c>
      <c r="D188" s="249"/>
      <c r="E188" s="249"/>
      <c r="F188" s="249"/>
      <c r="G188" s="249"/>
      <c r="H188" s="249"/>
      <c r="I188" s="249"/>
      <c r="J188" s="249"/>
      <c r="K188" s="249"/>
      <c r="L188" s="249"/>
      <c r="M188" s="249"/>
      <c r="N188" s="249"/>
      <c r="O188" s="249"/>
      <c r="P188" s="249"/>
      <c r="Q188" s="249"/>
      <c r="R188" s="249"/>
      <c r="S188" s="249"/>
    </row>
    <row r="189" spans="1:19" s="6" customFormat="1" ht="26.25" customHeight="1" thickBot="1" x14ac:dyDescent="0.3">
      <c r="A189" s="248"/>
      <c r="B189" s="248"/>
      <c r="C189" s="249" t="s">
        <v>62</v>
      </c>
      <c r="D189" s="249"/>
      <c r="E189" s="249"/>
      <c r="F189" s="249"/>
      <c r="G189" s="249"/>
      <c r="H189" s="249"/>
      <c r="I189" s="249"/>
      <c r="J189" s="249"/>
      <c r="K189" s="249"/>
      <c r="L189" s="249"/>
      <c r="M189" s="249"/>
      <c r="N189" s="249"/>
      <c r="O189" s="249"/>
      <c r="P189" s="249"/>
      <c r="Q189" s="249"/>
      <c r="R189" s="249"/>
      <c r="S189" s="249"/>
    </row>
    <row r="190" spans="1:19" s="6" customFormat="1" ht="68.25" customHeight="1" thickBot="1" x14ac:dyDescent="0.3">
      <c r="A190" s="8" t="s">
        <v>4</v>
      </c>
      <c r="B190" s="9" t="s">
        <v>5</v>
      </c>
      <c r="C190" s="10" t="s">
        <v>38</v>
      </c>
      <c r="D190" s="10" t="s">
        <v>39</v>
      </c>
      <c r="E190" s="10" t="s">
        <v>40</v>
      </c>
      <c r="F190" s="10" t="s">
        <v>41</v>
      </c>
      <c r="G190" s="10" t="s">
        <v>42</v>
      </c>
      <c r="H190" s="10" t="s">
        <v>43</v>
      </c>
      <c r="I190" s="10" t="s">
        <v>44</v>
      </c>
      <c r="J190" s="10" t="s">
        <v>45</v>
      </c>
      <c r="K190" s="10" t="s">
        <v>46</v>
      </c>
      <c r="L190" s="10" t="s">
        <v>47</v>
      </c>
      <c r="M190" s="10" t="s">
        <v>48</v>
      </c>
      <c r="N190" s="10" t="s">
        <v>49</v>
      </c>
      <c r="O190" s="10" t="s">
        <v>50</v>
      </c>
      <c r="P190" s="10" t="s">
        <v>51</v>
      </c>
      <c r="Q190" s="10" t="s">
        <v>52</v>
      </c>
      <c r="R190" s="22" t="s">
        <v>53</v>
      </c>
      <c r="S190" s="22" t="s">
        <v>54</v>
      </c>
    </row>
    <row r="191" spans="1:19" ht="15" customHeight="1" x14ac:dyDescent="0.25">
      <c r="A191" s="12">
        <v>1</v>
      </c>
      <c r="B191" s="13" t="s">
        <v>9</v>
      </c>
      <c r="C191" s="229">
        <v>0</v>
      </c>
      <c r="D191" s="230">
        <v>0</v>
      </c>
      <c r="E191" s="230">
        <v>0</v>
      </c>
      <c r="F191" s="230">
        <v>0</v>
      </c>
      <c r="G191" s="230">
        <v>0</v>
      </c>
      <c r="H191" s="230">
        <v>0</v>
      </c>
      <c r="I191" s="230">
        <v>0</v>
      </c>
      <c r="J191" s="230">
        <v>0</v>
      </c>
      <c r="K191" s="230">
        <v>0</v>
      </c>
      <c r="L191" s="230">
        <v>0</v>
      </c>
      <c r="M191" s="230">
        <v>0</v>
      </c>
      <c r="N191" s="230">
        <v>0</v>
      </c>
      <c r="O191" s="230">
        <v>0</v>
      </c>
      <c r="P191" s="230">
        <v>0</v>
      </c>
      <c r="Q191" s="230">
        <v>0</v>
      </c>
      <c r="R191" s="231">
        <v>0</v>
      </c>
      <c r="S191" s="219">
        <f>SUM(C191:R191)</f>
        <v>0</v>
      </c>
    </row>
    <row r="192" spans="1:19" ht="12.75" customHeight="1" x14ac:dyDescent="0.25">
      <c r="A192" s="14">
        <v>2</v>
      </c>
      <c r="B192" s="15" t="s">
        <v>10</v>
      </c>
      <c r="C192" s="232">
        <v>0</v>
      </c>
      <c r="D192" s="228">
        <v>0</v>
      </c>
      <c r="E192" s="228">
        <v>0</v>
      </c>
      <c r="F192" s="228">
        <v>0</v>
      </c>
      <c r="G192" s="228">
        <v>0</v>
      </c>
      <c r="H192" s="228">
        <v>0</v>
      </c>
      <c r="I192" s="228">
        <v>0</v>
      </c>
      <c r="J192" s="228">
        <v>0</v>
      </c>
      <c r="K192" s="228">
        <v>0</v>
      </c>
      <c r="L192" s="228">
        <v>0</v>
      </c>
      <c r="M192" s="228">
        <v>0</v>
      </c>
      <c r="N192" s="228">
        <v>0</v>
      </c>
      <c r="O192" s="228">
        <v>0</v>
      </c>
      <c r="P192" s="228">
        <v>0</v>
      </c>
      <c r="Q192" s="228">
        <v>0</v>
      </c>
      <c r="R192" s="233">
        <v>0</v>
      </c>
      <c r="S192" s="220">
        <f>SUM(C192:R192)</f>
        <v>0</v>
      </c>
    </row>
    <row r="193" spans="1:20" ht="13.2" x14ac:dyDescent="0.25">
      <c r="A193" s="14">
        <v>3</v>
      </c>
      <c r="B193" s="15" t="s">
        <v>11</v>
      </c>
      <c r="C193" s="232">
        <v>0</v>
      </c>
      <c r="D193" s="228">
        <v>0</v>
      </c>
      <c r="E193" s="228">
        <v>0</v>
      </c>
      <c r="F193" s="228">
        <v>0</v>
      </c>
      <c r="G193" s="228">
        <v>0</v>
      </c>
      <c r="H193" s="228">
        <v>0</v>
      </c>
      <c r="I193" s="228">
        <v>0</v>
      </c>
      <c r="J193" s="228">
        <v>0</v>
      </c>
      <c r="K193" s="228">
        <v>0</v>
      </c>
      <c r="L193" s="228">
        <v>0</v>
      </c>
      <c r="M193" s="228">
        <v>0</v>
      </c>
      <c r="N193" s="228">
        <v>0</v>
      </c>
      <c r="O193" s="228">
        <v>0</v>
      </c>
      <c r="P193" s="228">
        <v>0</v>
      </c>
      <c r="Q193" s="228">
        <v>0</v>
      </c>
      <c r="R193" s="233">
        <v>0</v>
      </c>
      <c r="S193" s="220">
        <f t="shared" ref="S193:S205" si="61">SUM(C193:R193)</f>
        <v>0</v>
      </c>
    </row>
    <row r="194" spans="1:20" ht="13.2" x14ac:dyDescent="0.25">
      <c r="A194" s="14">
        <v>4</v>
      </c>
      <c r="B194" s="15" t="s">
        <v>12</v>
      </c>
      <c r="C194" s="232">
        <v>0</v>
      </c>
      <c r="D194" s="228">
        <v>0</v>
      </c>
      <c r="E194" s="228">
        <v>0</v>
      </c>
      <c r="F194" s="228">
        <v>0</v>
      </c>
      <c r="G194" s="228">
        <v>0</v>
      </c>
      <c r="H194" s="228">
        <v>0</v>
      </c>
      <c r="I194" s="228">
        <v>1</v>
      </c>
      <c r="J194" s="228">
        <v>0</v>
      </c>
      <c r="K194" s="228">
        <v>0</v>
      </c>
      <c r="L194" s="228">
        <v>0</v>
      </c>
      <c r="M194" s="228">
        <v>0</v>
      </c>
      <c r="N194" s="228">
        <v>0</v>
      </c>
      <c r="O194" s="228">
        <v>0</v>
      </c>
      <c r="P194" s="228">
        <v>0</v>
      </c>
      <c r="Q194" s="228">
        <v>0</v>
      </c>
      <c r="R194" s="233">
        <v>0</v>
      </c>
      <c r="S194" s="220">
        <f t="shared" si="61"/>
        <v>1</v>
      </c>
    </row>
    <row r="195" spans="1:20" ht="13.2" x14ac:dyDescent="0.25">
      <c r="A195" s="14">
        <v>5</v>
      </c>
      <c r="B195" s="15" t="s">
        <v>13</v>
      </c>
      <c r="C195" s="232">
        <v>0</v>
      </c>
      <c r="D195" s="228">
        <v>0</v>
      </c>
      <c r="E195" s="228">
        <v>0</v>
      </c>
      <c r="F195" s="228">
        <v>0</v>
      </c>
      <c r="G195" s="228">
        <v>0</v>
      </c>
      <c r="H195" s="228">
        <v>0</v>
      </c>
      <c r="I195" s="228">
        <v>0</v>
      </c>
      <c r="J195" s="228">
        <v>0</v>
      </c>
      <c r="K195" s="228">
        <v>0</v>
      </c>
      <c r="L195" s="228">
        <v>0</v>
      </c>
      <c r="M195" s="228">
        <v>0</v>
      </c>
      <c r="N195" s="228">
        <v>0</v>
      </c>
      <c r="O195" s="228">
        <v>0</v>
      </c>
      <c r="P195" s="228">
        <v>0</v>
      </c>
      <c r="Q195" s="228">
        <v>0</v>
      </c>
      <c r="R195" s="233">
        <v>0</v>
      </c>
      <c r="S195" s="220">
        <f t="shared" si="61"/>
        <v>0</v>
      </c>
    </row>
    <row r="196" spans="1:20" ht="20.25" customHeight="1" x14ac:dyDescent="0.25">
      <c r="A196" s="14">
        <v>6</v>
      </c>
      <c r="B196" s="15" t="s">
        <v>14</v>
      </c>
      <c r="C196" s="232">
        <v>0</v>
      </c>
      <c r="D196" s="228">
        <v>0</v>
      </c>
      <c r="E196" s="228">
        <v>0</v>
      </c>
      <c r="F196" s="228">
        <v>0</v>
      </c>
      <c r="G196" s="228">
        <v>0</v>
      </c>
      <c r="H196" s="228">
        <v>0</v>
      </c>
      <c r="I196" s="228">
        <v>0</v>
      </c>
      <c r="J196" s="228">
        <v>0</v>
      </c>
      <c r="K196" s="228">
        <v>0</v>
      </c>
      <c r="L196" s="228">
        <v>0</v>
      </c>
      <c r="M196" s="228">
        <v>0</v>
      </c>
      <c r="N196" s="228">
        <v>0</v>
      </c>
      <c r="O196" s="228">
        <v>0</v>
      </c>
      <c r="P196" s="228">
        <v>0</v>
      </c>
      <c r="Q196" s="228">
        <v>0</v>
      </c>
      <c r="R196" s="233">
        <v>0</v>
      </c>
      <c r="S196" s="220">
        <f t="shared" si="61"/>
        <v>0</v>
      </c>
    </row>
    <row r="197" spans="1:20" ht="13.2" x14ac:dyDescent="0.25">
      <c r="A197" s="14">
        <v>7</v>
      </c>
      <c r="B197" s="15" t="s">
        <v>15</v>
      </c>
      <c r="C197" s="232">
        <v>0</v>
      </c>
      <c r="D197" s="228">
        <v>0</v>
      </c>
      <c r="E197" s="228">
        <v>0</v>
      </c>
      <c r="F197" s="228">
        <v>0</v>
      </c>
      <c r="G197" s="228">
        <v>1</v>
      </c>
      <c r="H197" s="228">
        <v>0</v>
      </c>
      <c r="I197" s="228">
        <v>0</v>
      </c>
      <c r="J197" s="228">
        <v>0</v>
      </c>
      <c r="K197" s="228">
        <v>0</v>
      </c>
      <c r="L197" s="228">
        <v>0</v>
      </c>
      <c r="M197" s="228">
        <v>0</v>
      </c>
      <c r="N197" s="228">
        <v>0</v>
      </c>
      <c r="O197" s="228">
        <v>0</v>
      </c>
      <c r="P197" s="228">
        <v>0</v>
      </c>
      <c r="Q197" s="228">
        <v>0</v>
      </c>
      <c r="R197" s="233">
        <v>0</v>
      </c>
      <c r="S197" s="220">
        <f t="shared" si="61"/>
        <v>1</v>
      </c>
    </row>
    <row r="198" spans="1:20" ht="13.2" x14ac:dyDescent="0.25">
      <c r="A198" s="14">
        <v>8</v>
      </c>
      <c r="B198" s="15" t="s">
        <v>16</v>
      </c>
      <c r="C198" s="232">
        <v>0</v>
      </c>
      <c r="D198" s="228">
        <v>0</v>
      </c>
      <c r="E198" s="228">
        <v>0</v>
      </c>
      <c r="F198" s="228">
        <v>0</v>
      </c>
      <c r="G198" s="228">
        <v>0</v>
      </c>
      <c r="H198" s="228">
        <v>0</v>
      </c>
      <c r="I198" s="228">
        <v>1</v>
      </c>
      <c r="J198" s="228">
        <v>0</v>
      </c>
      <c r="K198" s="228">
        <v>0</v>
      </c>
      <c r="L198" s="228">
        <v>0</v>
      </c>
      <c r="M198" s="228">
        <v>0</v>
      </c>
      <c r="N198" s="228">
        <v>0</v>
      </c>
      <c r="O198" s="228">
        <v>0</v>
      </c>
      <c r="P198" s="228">
        <v>0</v>
      </c>
      <c r="Q198" s="228">
        <v>0</v>
      </c>
      <c r="R198" s="233">
        <v>0</v>
      </c>
      <c r="S198" s="220">
        <f t="shared" si="61"/>
        <v>1</v>
      </c>
    </row>
    <row r="199" spans="1:20" ht="13.2" x14ac:dyDescent="0.25">
      <c r="A199" s="14">
        <v>9</v>
      </c>
      <c r="B199" s="15" t="s">
        <v>17</v>
      </c>
      <c r="C199" s="232">
        <v>0</v>
      </c>
      <c r="D199" s="228">
        <v>0</v>
      </c>
      <c r="E199" s="228">
        <v>0</v>
      </c>
      <c r="F199" s="228">
        <v>0</v>
      </c>
      <c r="G199" s="228">
        <v>0</v>
      </c>
      <c r="H199" s="228">
        <v>0</v>
      </c>
      <c r="I199" s="228">
        <v>0</v>
      </c>
      <c r="J199" s="228">
        <v>0</v>
      </c>
      <c r="K199" s="228">
        <v>0</v>
      </c>
      <c r="L199" s="228">
        <v>0</v>
      </c>
      <c r="M199" s="228">
        <v>0</v>
      </c>
      <c r="N199" s="228">
        <v>0</v>
      </c>
      <c r="O199" s="228">
        <v>0</v>
      </c>
      <c r="P199" s="228">
        <v>0</v>
      </c>
      <c r="Q199" s="228">
        <v>0</v>
      </c>
      <c r="R199" s="233">
        <v>0</v>
      </c>
      <c r="S199" s="220">
        <f t="shared" si="61"/>
        <v>0</v>
      </c>
    </row>
    <row r="200" spans="1:20" ht="13.2" x14ac:dyDescent="0.25">
      <c r="A200" s="14">
        <v>10</v>
      </c>
      <c r="B200" s="15" t="s">
        <v>18</v>
      </c>
      <c r="C200" s="232">
        <v>0</v>
      </c>
      <c r="D200" s="228">
        <v>0</v>
      </c>
      <c r="E200" s="228">
        <v>0</v>
      </c>
      <c r="F200" s="228">
        <v>0</v>
      </c>
      <c r="G200" s="228">
        <v>0</v>
      </c>
      <c r="H200" s="228">
        <v>0</v>
      </c>
      <c r="I200" s="228">
        <v>0</v>
      </c>
      <c r="J200" s="228">
        <v>0</v>
      </c>
      <c r="K200" s="228">
        <v>0</v>
      </c>
      <c r="L200" s="228">
        <v>0</v>
      </c>
      <c r="M200" s="228">
        <v>0</v>
      </c>
      <c r="N200" s="228">
        <v>0</v>
      </c>
      <c r="O200" s="228">
        <v>0</v>
      </c>
      <c r="P200" s="228">
        <v>0</v>
      </c>
      <c r="Q200" s="228">
        <v>0</v>
      </c>
      <c r="R200" s="233">
        <v>0</v>
      </c>
      <c r="S200" s="220">
        <f t="shared" si="61"/>
        <v>0</v>
      </c>
    </row>
    <row r="201" spans="1:20" ht="20.25" customHeight="1" x14ac:dyDescent="0.25">
      <c r="A201" s="14">
        <v>11</v>
      </c>
      <c r="B201" s="15" t="s">
        <v>20</v>
      </c>
      <c r="C201" s="232">
        <v>0</v>
      </c>
      <c r="D201" s="228">
        <v>0</v>
      </c>
      <c r="E201" s="228">
        <v>0</v>
      </c>
      <c r="F201" s="228">
        <v>0</v>
      </c>
      <c r="G201" s="228">
        <v>0</v>
      </c>
      <c r="H201" s="228">
        <v>0</v>
      </c>
      <c r="I201" s="228">
        <v>0</v>
      </c>
      <c r="J201" s="228">
        <v>0</v>
      </c>
      <c r="K201" s="228">
        <v>0</v>
      </c>
      <c r="L201" s="228">
        <v>0</v>
      </c>
      <c r="M201" s="228">
        <v>0</v>
      </c>
      <c r="N201" s="228">
        <v>0</v>
      </c>
      <c r="O201" s="228">
        <v>0</v>
      </c>
      <c r="P201" s="228">
        <v>0</v>
      </c>
      <c r="Q201" s="228">
        <v>0</v>
      </c>
      <c r="R201" s="233">
        <v>0</v>
      </c>
      <c r="S201" s="220">
        <f t="shared" si="61"/>
        <v>0</v>
      </c>
    </row>
    <row r="202" spans="1:20" ht="13.2" x14ac:dyDescent="0.25">
      <c r="A202" s="14">
        <v>12</v>
      </c>
      <c r="B202" s="15" t="s">
        <v>21</v>
      </c>
      <c r="C202" s="232">
        <v>0</v>
      </c>
      <c r="D202" s="228">
        <v>0</v>
      </c>
      <c r="E202" s="228">
        <v>0</v>
      </c>
      <c r="F202" s="228">
        <v>0</v>
      </c>
      <c r="G202" s="228">
        <v>0</v>
      </c>
      <c r="H202" s="228">
        <v>0</v>
      </c>
      <c r="I202" s="228">
        <v>0</v>
      </c>
      <c r="J202" s="228">
        <v>0</v>
      </c>
      <c r="K202" s="228">
        <v>0</v>
      </c>
      <c r="L202" s="228">
        <v>0</v>
      </c>
      <c r="M202" s="228">
        <v>0</v>
      </c>
      <c r="N202" s="228">
        <v>0</v>
      </c>
      <c r="O202" s="228">
        <v>0</v>
      </c>
      <c r="P202" s="228">
        <v>0</v>
      </c>
      <c r="Q202" s="228">
        <v>0</v>
      </c>
      <c r="R202" s="233">
        <v>0</v>
      </c>
      <c r="S202" s="220">
        <f t="shared" si="61"/>
        <v>0</v>
      </c>
    </row>
    <row r="203" spans="1:20" ht="13.2" x14ac:dyDescent="0.25">
      <c r="A203" s="14">
        <v>13</v>
      </c>
      <c r="B203" s="15" t="s">
        <v>22</v>
      </c>
      <c r="C203" s="232">
        <v>0</v>
      </c>
      <c r="D203" s="228">
        <v>0</v>
      </c>
      <c r="E203" s="228">
        <v>0</v>
      </c>
      <c r="F203" s="228">
        <v>0</v>
      </c>
      <c r="G203" s="228">
        <v>0</v>
      </c>
      <c r="H203" s="228">
        <v>0</v>
      </c>
      <c r="I203" s="228">
        <v>0</v>
      </c>
      <c r="J203" s="228">
        <v>0</v>
      </c>
      <c r="K203" s="228">
        <v>0</v>
      </c>
      <c r="L203" s="228">
        <v>0</v>
      </c>
      <c r="M203" s="228">
        <v>0</v>
      </c>
      <c r="N203" s="228">
        <v>0</v>
      </c>
      <c r="O203" s="228">
        <v>0</v>
      </c>
      <c r="P203" s="228">
        <v>0</v>
      </c>
      <c r="Q203" s="228">
        <v>0</v>
      </c>
      <c r="R203" s="233">
        <v>0</v>
      </c>
      <c r="S203" s="220">
        <f t="shared" si="61"/>
        <v>0</v>
      </c>
    </row>
    <row r="204" spans="1:20" ht="13.2" x14ac:dyDescent="0.25">
      <c r="A204" s="14">
        <v>14</v>
      </c>
      <c r="B204" s="15" t="s">
        <v>23</v>
      </c>
      <c r="C204" s="232">
        <v>0</v>
      </c>
      <c r="D204" s="228">
        <v>0</v>
      </c>
      <c r="E204" s="228">
        <v>0</v>
      </c>
      <c r="F204" s="228">
        <v>0</v>
      </c>
      <c r="G204" s="228">
        <v>0</v>
      </c>
      <c r="H204" s="228">
        <v>0</v>
      </c>
      <c r="I204" s="228">
        <v>0</v>
      </c>
      <c r="J204" s="228">
        <v>0</v>
      </c>
      <c r="K204" s="228">
        <v>0</v>
      </c>
      <c r="L204" s="228">
        <v>0</v>
      </c>
      <c r="M204" s="228">
        <v>0</v>
      </c>
      <c r="N204" s="228">
        <v>0</v>
      </c>
      <c r="O204" s="228">
        <v>0</v>
      </c>
      <c r="P204" s="228">
        <v>0</v>
      </c>
      <c r="Q204" s="228">
        <v>1</v>
      </c>
      <c r="R204" s="233">
        <v>0</v>
      </c>
      <c r="S204" s="220">
        <f t="shared" si="61"/>
        <v>1</v>
      </c>
    </row>
    <row r="205" spans="1:20" ht="13.8" thickBot="1" x14ac:dyDescent="0.3">
      <c r="A205" s="16">
        <v>15</v>
      </c>
      <c r="B205" s="17" t="s">
        <v>24</v>
      </c>
      <c r="C205" s="234">
        <v>0</v>
      </c>
      <c r="D205" s="235">
        <v>0</v>
      </c>
      <c r="E205" s="235">
        <v>0</v>
      </c>
      <c r="F205" s="235">
        <v>0</v>
      </c>
      <c r="G205" s="235">
        <v>0</v>
      </c>
      <c r="H205" s="235">
        <v>0</v>
      </c>
      <c r="I205" s="235">
        <v>0</v>
      </c>
      <c r="J205" s="235">
        <v>0</v>
      </c>
      <c r="K205" s="235">
        <v>0</v>
      </c>
      <c r="L205" s="235">
        <v>0</v>
      </c>
      <c r="M205" s="235">
        <v>0</v>
      </c>
      <c r="N205" s="235">
        <v>0</v>
      </c>
      <c r="O205" s="235">
        <v>0</v>
      </c>
      <c r="P205" s="235">
        <v>0</v>
      </c>
      <c r="Q205" s="235">
        <v>0</v>
      </c>
      <c r="R205" s="236">
        <v>0</v>
      </c>
      <c r="S205" s="221">
        <f t="shared" si="61"/>
        <v>0</v>
      </c>
    </row>
    <row r="206" spans="1:20" s="18" customFormat="1" ht="27.75" customHeight="1" thickBot="1" x14ac:dyDescent="0.3">
      <c r="A206" s="209"/>
      <c r="B206" s="178" t="s">
        <v>140</v>
      </c>
      <c r="C206" s="222">
        <f>SUM(C191:C205)</f>
        <v>0</v>
      </c>
      <c r="D206" s="223">
        <f t="shared" ref="D206" si="62">SUM(D191:D205)</f>
        <v>0</v>
      </c>
      <c r="E206" s="223">
        <f t="shared" ref="E206" si="63">SUM(E191:E205)</f>
        <v>0</v>
      </c>
      <c r="F206" s="223">
        <f t="shared" ref="F206" si="64">SUM(F191:F205)</f>
        <v>0</v>
      </c>
      <c r="G206" s="223">
        <f t="shared" ref="G206" si="65">SUM(G191:G205)</f>
        <v>1</v>
      </c>
      <c r="H206" s="223">
        <f t="shared" ref="H206" si="66">SUM(H191:H205)</f>
        <v>0</v>
      </c>
      <c r="I206" s="223">
        <f t="shared" ref="I206" si="67">SUM(I191:I205)</f>
        <v>2</v>
      </c>
      <c r="J206" s="223">
        <f t="shared" ref="J206" si="68">SUM(J191:J205)</f>
        <v>0</v>
      </c>
      <c r="K206" s="223">
        <f t="shared" ref="K206" si="69">SUM(K191:K205)</f>
        <v>0</v>
      </c>
      <c r="L206" s="223">
        <f t="shared" ref="L206" si="70">SUM(L191:L205)</f>
        <v>0</v>
      </c>
      <c r="M206" s="223">
        <f t="shared" ref="M206" si="71">SUM(M191:M205)</f>
        <v>0</v>
      </c>
      <c r="N206" s="223">
        <f t="shared" ref="N206" si="72">SUM(N191:N205)</f>
        <v>0</v>
      </c>
      <c r="O206" s="223">
        <f t="shared" ref="O206" si="73">SUM(O191:O205)</f>
        <v>0</v>
      </c>
      <c r="P206" s="223">
        <f t="shared" ref="P206" si="74">SUM(P191:P205)</f>
        <v>0</v>
      </c>
      <c r="Q206" s="223">
        <f t="shared" ref="Q206" si="75">SUM(Q191:Q205)</f>
        <v>1</v>
      </c>
      <c r="R206" s="224">
        <f t="shared" ref="R206" si="76">SUM(R191:R205)</f>
        <v>0</v>
      </c>
      <c r="S206" s="213">
        <f t="shared" ref="S206" si="77">SUM(S191:S205)</f>
        <v>4</v>
      </c>
      <c r="T206" s="18" t="s">
        <v>19</v>
      </c>
    </row>
    <row r="207" spans="1:20" x14ac:dyDescent="0.2">
      <c r="A207" s="2" t="s">
        <v>33</v>
      </c>
    </row>
    <row r="209" spans="1:25" x14ac:dyDescent="0.2">
      <c r="B209" s="21" t="s">
        <v>72</v>
      </c>
      <c r="C209" s="21"/>
      <c r="D209" s="21"/>
      <c r="E209" s="21"/>
      <c r="F209" s="21"/>
      <c r="G209" s="23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</row>
    <row r="210" spans="1:25" ht="13.8" thickBot="1" x14ac:dyDescent="0.25">
      <c r="A210" s="5" t="s">
        <v>73</v>
      </c>
    </row>
    <row r="211" spans="1:25" s="6" customFormat="1" ht="26.25" customHeight="1" thickBot="1" x14ac:dyDescent="0.3">
      <c r="A211" s="248"/>
      <c r="B211" s="248"/>
      <c r="C211" s="249" t="s">
        <v>70</v>
      </c>
      <c r="D211" s="249"/>
      <c r="E211" s="249"/>
      <c r="F211" s="249"/>
      <c r="G211" s="249"/>
      <c r="H211" s="249"/>
      <c r="I211" s="249"/>
      <c r="J211" s="249"/>
      <c r="K211" s="249"/>
      <c r="L211" s="249"/>
      <c r="M211" s="249"/>
      <c r="N211" s="249"/>
      <c r="O211" s="249"/>
      <c r="P211" s="249"/>
      <c r="Q211" s="249"/>
      <c r="R211" s="249"/>
      <c r="S211" s="249"/>
    </row>
    <row r="212" spans="1:25" s="6" customFormat="1" ht="26.25" customHeight="1" thickBot="1" x14ac:dyDescent="0.3">
      <c r="A212" s="248"/>
      <c r="B212" s="248"/>
      <c r="C212" s="249" t="s">
        <v>74</v>
      </c>
      <c r="D212" s="249"/>
      <c r="E212" s="249"/>
      <c r="F212" s="249"/>
      <c r="G212" s="249"/>
      <c r="H212" s="249"/>
      <c r="I212" s="249"/>
      <c r="J212" s="249"/>
      <c r="K212" s="249"/>
      <c r="L212" s="249"/>
      <c r="M212" s="249"/>
      <c r="N212" s="249"/>
      <c r="O212" s="249"/>
      <c r="P212" s="249"/>
      <c r="Q212" s="249"/>
      <c r="R212" s="249"/>
      <c r="S212" s="249"/>
    </row>
    <row r="213" spans="1:25" s="6" customFormat="1" ht="68.25" customHeight="1" thickBot="1" x14ac:dyDescent="0.3">
      <c r="A213" s="8" t="s">
        <v>4</v>
      </c>
      <c r="B213" s="9" t="s">
        <v>5</v>
      </c>
      <c r="C213" s="10" t="s">
        <v>38</v>
      </c>
      <c r="D213" s="10" t="s">
        <v>39</v>
      </c>
      <c r="E213" s="10" t="s">
        <v>40</v>
      </c>
      <c r="F213" s="10" t="s">
        <v>41</v>
      </c>
      <c r="G213" s="10" t="s">
        <v>42</v>
      </c>
      <c r="H213" s="10" t="s">
        <v>43</v>
      </c>
      <c r="I213" s="10" t="s">
        <v>44</v>
      </c>
      <c r="J213" s="10" t="s">
        <v>45</v>
      </c>
      <c r="K213" s="10" t="s">
        <v>46</v>
      </c>
      <c r="L213" s="10" t="s">
        <v>47</v>
      </c>
      <c r="M213" s="10" t="s">
        <v>48</v>
      </c>
      <c r="N213" s="10" t="s">
        <v>49</v>
      </c>
      <c r="O213" s="10" t="s">
        <v>50</v>
      </c>
      <c r="P213" s="10" t="s">
        <v>51</v>
      </c>
      <c r="Q213" s="10" t="s">
        <v>52</v>
      </c>
      <c r="R213" s="22" t="s">
        <v>53</v>
      </c>
      <c r="S213" s="22" t="s">
        <v>54</v>
      </c>
    </row>
    <row r="214" spans="1:25" ht="15" customHeight="1" x14ac:dyDescent="0.2">
      <c r="A214" s="12">
        <v>1</v>
      </c>
      <c r="B214" s="13" t="s">
        <v>9</v>
      </c>
      <c r="C214" s="181">
        <f t="shared" ref="C214:R214" si="78">C191+C168+C146+C124</f>
        <v>0</v>
      </c>
      <c r="D214" s="182">
        <f t="shared" si="78"/>
        <v>62</v>
      </c>
      <c r="E214" s="182">
        <f t="shared" si="78"/>
        <v>4</v>
      </c>
      <c r="F214" s="182">
        <f t="shared" si="78"/>
        <v>4</v>
      </c>
      <c r="G214" s="182">
        <f t="shared" si="78"/>
        <v>35</v>
      </c>
      <c r="H214" s="182">
        <f t="shared" si="78"/>
        <v>0</v>
      </c>
      <c r="I214" s="182">
        <f t="shared" si="78"/>
        <v>3</v>
      </c>
      <c r="J214" s="182">
        <f t="shared" si="78"/>
        <v>4</v>
      </c>
      <c r="K214" s="182">
        <f t="shared" si="78"/>
        <v>2</v>
      </c>
      <c r="L214" s="182">
        <f t="shared" si="78"/>
        <v>9</v>
      </c>
      <c r="M214" s="182">
        <f t="shared" si="78"/>
        <v>9</v>
      </c>
      <c r="N214" s="182">
        <f t="shared" si="78"/>
        <v>32</v>
      </c>
      <c r="O214" s="182">
        <f t="shared" si="78"/>
        <v>28</v>
      </c>
      <c r="P214" s="182">
        <f t="shared" si="78"/>
        <v>20</v>
      </c>
      <c r="Q214" s="182">
        <f t="shared" si="78"/>
        <v>9</v>
      </c>
      <c r="R214" s="183">
        <f t="shared" si="78"/>
        <v>22</v>
      </c>
      <c r="S214" s="192">
        <f>SUM(C214:R214)</f>
        <v>243</v>
      </c>
    </row>
    <row r="215" spans="1:25" ht="12.75" customHeight="1" x14ac:dyDescent="0.2">
      <c r="A215" s="14">
        <v>2</v>
      </c>
      <c r="B215" s="15" t="s">
        <v>10</v>
      </c>
      <c r="C215" s="185">
        <f t="shared" ref="C215:R215" si="79">C192+C169+C147+C125</f>
        <v>62</v>
      </c>
      <c r="D215" s="186">
        <f t="shared" si="79"/>
        <v>0</v>
      </c>
      <c r="E215" s="186">
        <f t="shared" si="79"/>
        <v>32</v>
      </c>
      <c r="F215" s="186">
        <f t="shared" si="79"/>
        <v>65</v>
      </c>
      <c r="G215" s="186">
        <f t="shared" si="79"/>
        <v>23</v>
      </c>
      <c r="H215" s="186">
        <f t="shared" si="79"/>
        <v>2</v>
      </c>
      <c r="I215" s="186">
        <f t="shared" si="79"/>
        <v>1</v>
      </c>
      <c r="J215" s="186">
        <f t="shared" si="79"/>
        <v>61</v>
      </c>
      <c r="K215" s="186">
        <f t="shared" si="79"/>
        <v>37</v>
      </c>
      <c r="L215" s="186">
        <f t="shared" si="79"/>
        <v>1</v>
      </c>
      <c r="M215" s="186">
        <f t="shared" si="79"/>
        <v>0</v>
      </c>
      <c r="N215" s="186">
        <f t="shared" si="79"/>
        <v>23</v>
      </c>
      <c r="O215" s="186">
        <f t="shared" si="79"/>
        <v>2</v>
      </c>
      <c r="P215" s="186">
        <f t="shared" si="79"/>
        <v>2</v>
      </c>
      <c r="Q215" s="186">
        <f t="shared" si="79"/>
        <v>2</v>
      </c>
      <c r="R215" s="187">
        <f t="shared" si="79"/>
        <v>14</v>
      </c>
      <c r="S215" s="193">
        <f>SUM(C215:R215)</f>
        <v>327</v>
      </c>
    </row>
    <row r="216" spans="1:25" x14ac:dyDescent="0.2">
      <c r="A216" s="14">
        <v>3</v>
      </c>
      <c r="B216" s="15" t="s">
        <v>11</v>
      </c>
      <c r="C216" s="185">
        <f t="shared" ref="C216:R216" si="80">C193+C170+C148+C126</f>
        <v>7</v>
      </c>
      <c r="D216" s="186">
        <f t="shared" si="80"/>
        <v>70</v>
      </c>
      <c r="E216" s="186">
        <f t="shared" si="80"/>
        <v>0</v>
      </c>
      <c r="F216" s="186">
        <f t="shared" si="80"/>
        <v>13</v>
      </c>
      <c r="G216" s="186">
        <f t="shared" si="80"/>
        <v>15</v>
      </c>
      <c r="H216" s="186">
        <f t="shared" si="80"/>
        <v>2</v>
      </c>
      <c r="I216" s="186">
        <f t="shared" si="80"/>
        <v>9</v>
      </c>
      <c r="J216" s="186">
        <f t="shared" si="80"/>
        <v>52</v>
      </c>
      <c r="K216" s="186">
        <f t="shared" si="80"/>
        <v>26</v>
      </c>
      <c r="L216" s="186">
        <f t="shared" si="80"/>
        <v>3</v>
      </c>
      <c r="M216" s="186">
        <f t="shared" si="80"/>
        <v>4</v>
      </c>
      <c r="N216" s="186">
        <f t="shared" si="80"/>
        <v>6</v>
      </c>
      <c r="O216" s="186">
        <f t="shared" si="80"/>
        <v>3</v>
      </c>
      <c r="P216" s="186">
        <f t="shared" si="80"/>
        <v>5</v>
      </c>
      <c r="Q216" s="186">
        <f t="shared" si="80"/>
        <v>2</v>
      </c>
      <c r="R216" s="187">
        <f t="shared" si="80"/>
        <v>25</v>
      </c>
      <c r="S216" s="193">
        <f t="shared" ref="S216:S228" si="81">SUM(C216:R216)</f>
        <v>242</v>
      </c>
      <c r="X216" s="2" t="s">
        <v>19</v>
      </c>
    </row>
    <row r="217" spans="1:25" x14ac:dyDescent="0.2">
      <c r="A217" s="14">
        <v>4</v>
      </c>
      <c r="B217" s="15" t="s">
        <v>12</v>
      </c>
      <c r="C217" s="185">
        <f t="shared" ref="C217:R217" si="82">C194+C171+C149+C127</f>
        <v>28</v>
      </c>
      <c r="D217" s="186">
        <f t="shared" si="82"/>
        <v>68</v>
      </c>
      <c r="E217" s="186">
        <f t="shared" si="82"/>
        <v>63</v>
      </c>
      <c r="F217" s="186">
        <f t="shared" si="82"/>
        <v>0</v>
      </c>
      <c r="G217" s="186">
        <f t="shared" si="82"/>
        <v>68</v>
      </c>
      <c r="H217" s="186">
        <f t="shared" si="82"/>
        <v>12</v>
      </c>
      <c r="I217" s="186">
        <f t="shared" si="82"/>
        <v>51</v>
      </c>
      <c r="J217" s="186">
        <f t="shared" si="82"/>
        <v>98</v>
      </c>
      <c r="K217" s="186">
        <f t="shared" si="82"/>
        <v>13</v>
      </c>
      <c r="L217" s="186">
        <f t="shared" si="82"/>
        <v>10</v>
      </c>
      <c r="M217" s="186">
        <f t="shared" si="82"/>
        <v>5</v>
      </c>
      <c r="N217" s="186">
        <f t="shared" si="82"/>
        <v>11</v>
      </c>
      <c r="O217" s="186">
        <f t="shared" si="82"/>
        <v>21</v>
      </c>
      <c r="P217" s="186">
        <f t="shared" si="82"/>
        <v>14</v>
      </c>
      <c r="Q217" s="186">
        <f t="shared" si="82"/>
        <v>5</v>
      </c>
      <c r="R217" s="187">
        <f t="shared" si="82"/>
        <v>29</v>
      </c>
      <c r="S217" s="193">
        <f t="shared" si="81"/>
        <v>496</v>
      </c>
    </row>
    <row r="218" spans="1:25" x14ac:dyDescent="0.2">
      <c r="A218" s="14">
        <v>5</v>
      </c>
      <c r="B218" s="15" t="s">
        <v>13</v>
      </c>
      <c r="C218" s="185">
        <f t="shared" ref="C218:R218" si="83">C195+C172+C150+C128</f>
        <v>35</v>
      </c>
      <c r="D218" s="186">
        <f t="shared" si="83"/>
        <v>23</v>
      </c>
      <c r="E218" s="186">
        <f t="shared" si="83"/>
        <v>8</v>
      </c>
      <c r="F218" s="186">
        <f t="shared" si="83"/>
        <v>60</v>
      </c>
      <c r="G218" s="186">
        <f t="shared" si="83"/>
        <v>0</v>
      </c>
      <c r="H218" s="186">
        <f t="shared" si="83"/>
        <v>45</v>
      </c>
      <c r="I218" s="186">
        <f t="shared" si="83"/>
        <v>51</v>
      </c>
      <c r="J218" s="186">
        <f t="shared" si="83"/>
        <v>3</v>
      </c>
      <c r="K218" s="186">
        <f t="shared" si="83"/>
        <v>4</v>
      </c>
      <c r="L218" s="186">
        <f t="shared" si="83"/>
        <v>5</v>
      </c>
      <c r="M218" s="186">
        <f t="shared" si="83"/>
        <v>4</v>
      </c>
      <c r="N218" s="186">
        <f t="shared" si="83"/>
        <v>1</v>
      </c>
      <c r="O218" s="186">
        <f t="shared" si="83"/>
        <v>4</v>
      </c>
      <c r="P218" s="186">
        <f t="shared" si="83"/>
        <v>17</v>
      </c>
      <c r="Q218" s="186">
        <f t="shared" si="83"/>
        <v>5</v>
      </c>
      <c r="R218" s="187">
        <f t="shared" si="83"/>
        <v>58</v>
      </c>
      <c r="S218" s="193">
        <f t="shared" si="81"/>
        <v>323</v>
      </c>
    </row>
    <row r="219" spans="1:25" ht="20.25" customHeight="1" x14ac:dyDescent="0.2">
      <c r="A219" s="14">
        <v>6</v>
      </c>
      <c r="B219" s="15" t="s">
        <v>14</v>
      </c>
      <c r="C219" s="185">
        <f t="shared" ref="C219:R219" si="84">C196+C173+C151+C129</f>
        <v>4</v>
      </c>
      <c r="D219" s="186">
        <f t="shared" si="84"/>
        <v>3</v>
      </c>
      <c r="E219" s="186">
        <f t="shared" si="84"/>
        <v>0</v>
      </c>
      <c r="F219" s="186">
        <f t="shared" si="84"/>
        <v>0</v>
      </c>
      <c r="G219" s="186">
        <f t="shared" si="84"/>
        <v>34</v>
      </c>
      <c r="H219" s="186">
        <f t="shared" si="84"/>
        <v>0</v>
      </c>
      <c r="I219" s="186">
        <f t="shared" si="84"/>
        <v>80</v>
      </c>
      <c r="J219" s="186">
        <f t="shared" si="84"/>
        <v>2</v>
      </c>
      <c r="K219" s="186">
        <f t="shared" si="84"/>
        <v>1</v>
      </c>
      <c r="L219" s="186">
        <f t="shared" si="84"/>
        <v>0</v>
      </c>
      <c r="M219" s="186">
        <f t="shared" si="84"/>
        <v>1</v>
      </c>
      <c r="N219" s="186">
        <f t="shared" si="84"/>
        <v>2</v>
      </c>
      <c r="O219" s="186">
        <f t="shared" si="84"/>
        <v>1</v>
      </c>
      <c r="P219" s="186">
        <f t="shared" si="84"/>
        <v>4</v>
      </c>
      <c r="Q219" s="186">
        <f t="shared" si="84"/>
        <v>0</v>
      </c>
      <c r="R219" s="187">
        <f t="shared" si="84"/>
        <v>23</v>
      </c>
      <c r="S219" s="193">
        <f t="shared" si="81"/>
        <v>155</v>
      </c>
    </row>
    <row r="220" spans="1:25" x14ac:dyDescent="0.2">
      <c r="A220" s="14">
        <v>7</v>
      </c>
      <c r="B220" s="15" t="s">
        <v>15</v>
      </c>
      <c r="C220" s="185">
        <f t="shared" ref="C220:R220" si="85">C197+C174+C152+C130</f>
        <v>2</v>
      </c>
      <c r="D220" s="186">
        <f t="shared" si="85"/>
        <v>7</v>
      </c>
      <c r="E220" s="186">
        <f t="shared" si="85"/>
        <v>5</v>
      </c>
      <c r="F220" s="186">
        <f t="shared" si="85"/>
        <v>5</v>
      </c>
      <c r="G220" s="186">
        <f t="shared" si="85"/>
        <v>24</v>
      </c>
      <c r="H220" s="186">
        <f t="shared" si="85"/>
        <v>74</v>
      </c>
      <c r="I220" s="186">
        <f t="shared" si="85"/>
        <v>0</v>
      </c>
      <c r="J220" s="186">
        <f t="shared" si="85"/>
        <v>10</v>
      </c>
      <c r="K220" s="186">
        <f t="shared" si="85"/>
        <v>2</v>
      </c>
      <c r="L220" s="186">
        <f t="shared" si="85"/>
        <v>4</v>
      </c>
      <c r="M220" s="186">
        <f t="shared" si="85"/>
        <v>4</v>
      </c>
      <c r="N220" s="186">
        <f t="shared" si="85"/>
        <v>0</v>
      </c>
      <c r="O220" s="186">
        <f t="shared" si="85"/>
        <v>2</v>
      </c>
      <c r="P220" s="186">
        <f t="shared" si="85"/>
        <v>2</v>
      </c>
      <c r="Q220" s="186">
        <f t="shared" si="85"/>
        <v>0</v>
      </c>
      <c r="R220" s="187">
        <f t="shared" si="85"/>
        <v>19</v>
      </c>
      <c r="S220" s="193">
        <f t="shared" si="81"/>
        <v>160</v>
      </c>
      <c r="V220" s="2" t="s">
        <v>19</v>
      </c>
    </row>
    <row r="221" spans="1:25" x14ac:dyDescent="0.2">
      <c r="A221" s="14">
        <v>8</v>
      </c>
      <c r="B221" s="15" t="s">
        <v>16</v>
      </c>
      <c r="C221" s="185">
        <f t="shared" ref="C221:R221" si="86">C198+C175+C153+C131</f>
        <v>26</v>
      </c>
      <c r="D221" s="186">
        <f t="shared" si="86"/>
        <v>61</v>
      </c>
      <c r="E221" s="186">
        <f t="shared" si="86"/>
        <v>73</v>
      </c>
      <c r="F221" s="186">
        <f t="shared" si="86"/>
        <v>40</v>
      </c>
      <c r="G221" s="186">
        <f t="shared" si="86"/>
        <v>27</v>
      </c>
      <c r="H221" s="186">
        <f t="shared" si="86"/>
        <v>18</v>
      </c>
      <c r="I221" s="186">
        <f t="shared" si="86"/>
        <v>150</v>
      </c>
      <c r="J221" s="186">
        <f t="shared" si="86"/>
        <v>0</v>
      </c>
      <c r="K221" s="186">
        <f t="shared" si="86"/>
        <v>47</v>
      </c>
      <c r="L221" s="186">
        <f t="shared" si="86"/>
        <v>22</v>
      </c>
      <c r="M221" s="186">
        <f t="shared" si="86"/>
        <v>11</v>
      </c>
      <c r="N221" s="186">
        <f t="shared" si="86"/>
        <v>21</v>
      </c>
      <c r="O221" s="186">
        <f t="shared" si="86"/>
        <v>11</v>
      </c>
      <c r="P221" s="186">
        <f t="shared" si="86"/>
        <v>8</v>
      </c>
      <c r="Q221" s="186">
        <f t="shared" si="86"/>
        <v>4</v>
      </c>
      <c r="R221" s="187">
        <f t="shared" si="86"/>
        <v>75</v>
      </c>
      <c r="S221" s="193">
        <f t="shared" si="81"/>
        <v>594</v>
      </c>
    </row>
    <row r="222" spans="1:25" x14ac:dyDescent="0.2">
      <c r="A222" s="14">
        <v>9</v>
      </c>
      <c r="B222" s="15" t="s">
        <v>17</v>
      </c>
      <c r="C222" s="185">
        <f t="shared" ref="C222:R222" si="87">C199+C176+C154+C132</f>
        <v>2</v>
      </c>
      <c r="D222" s="186">
        <f t="shared" si="87"/>
        <v>39</v>
      </c>
      <c r="E222" s="186">
        <f t="shared" si="87"/>
        <v>0</v>
      </c>
      <c r="F222" s="186">
        <f t="shared" si="87"/>
        <v>0</v>
      </c>
      <c r="G222" s="186">
        <f t="shared" si="87"/>
        <v>0</v>
      </c>
      <c r="H222" s="186">
        <f t="shared" si="87"/>
        <v>0</v>
      </c>
      <c r="I222" s="186">
        <f t="shared" si="87"/>
        <v>0</v>
      </c>
      <c r="J222" s="186">
        <f t="shared" si="87"/>
        <v>0</v>
      </c>
      <c r="K222" s="186">
        <f t="shared" si="87"/>
        <v>0</v>
      </c>
      <c r="L222" s="186">
        <f t="shared" si="87"/>
        <v>9</v>
      </c>
      <c r="M222" s="186">
        <f t="shared" si="87"/>
        <v>3</v>
      </c>
      <c r="N222" s="186">
        <f t="shared" si="87"/>
        <v>3</v>
      </c>
      <c r="O222" s="186">
        <f t="shared" si="87"/>
        <v>1</v>
      </c>
      <c r="P222" s="186">
        <f t="shared" si="87"/>
        <v>0</v>
      </c>
      <c r="Q222" s="186">
        <f t="shared" si="87"/>
        <v>0</v>
      </c>
      <c r="R222" s="187">
        <f t="shared" si="87"/>
        <v>8</v>
      </c>
      <c r="S222" s="193">
        <f t="shared" si="81"/>
        <v>65</v>
      </c>
      <c r="U222" s="2" t="s">
        <v>19</v>
      </c>
      <c r="Y222" s="2" t="s">
        <v>19</v>
      </c>
    </row>
    <row r="223" spans="1:25" x14ac:dyDescent="0.2">
      <c r="A223" s="14">
        <v>10</v>
      </c>
      <c r="B223" s="15" t="s">
        <v>18</v>
      </c>
      <c r="C223" s="185">
        <f t="shared" ref="C223:R223" si="88">C200+C177+C155+C133</f>
        <v>0</v>
      </c>
      <c r="D223" s="186">
        <f t="shared" si="88"/>
        <v>1</v>
      </c>
      <c r="E223" s="186">
        <f t="shared" si="88"/>
        <v>0</v>
      </c>
      <c r="F223" s="186">
        <f t="shared" si="88"/>
        <v>0</v>
      </c>
      <c r="G223" s="186">
        <f t="shared" si="88"/>
        <v>0</v>
      </c>
      <c r="H223" s="186">
        <f t="shared" si="88"/>
        <v>0</v>
      </c>
      <c r="I223" s="186">
        <f t="shared" si="88"/>
        <v>0</v>
      </c>
      <c r="J223" s="186">
        <f t="shared" si="88"/>
        <v>2</v>
      </c>
      <c r="K223" s="186">
        <f t="shared" si="88"/>
        <v>3</v>
      </c>
      <c r="L223" s="186">
        <f t="shared" si="88"/>
        <v>0</v>
      </c>
      <c r="M223" s="186">
        <f t="shared" si="88"/>
        <v>3</v>
      </c>
      <c r="N223" s="186">
        <f t="shared" si="88"/>
        <v>1</v>
      </c>
      <c r="O223" s="186">
        <f t="shared" si="88"/>
        <v>3</v>
      </c>
      <c r="P223" s="186">
        <f t="shared" si="88"/>
        <v>0</v>
      </c>
      <c r="Q223" s="186">
        <f t="shared" si="88"/>
        <v>1</v>
      </c>
      <c r="R223" s="187">
        <f t="shared" si="88"/>
        <v>0</v>
      </c>
      <c r="S223" s="193">
        <f t="shared" si="81"/>
        <v>14</v>
      </c>
    </row>
    <row r="224" spans="1:25" ht="20.25" customHeight="1" x14ac:dyDescent="0.2">
      <c r="A224" s="14">
        <v>11</v>
      </c>
      <c r="B224" s="15" t="s">
        <v>20</v>
      </c>
      <c r="C224" s="185">
        <f t="shared" ref="C224:R224" si="89">C201+C178+C156+C134</f>
        <v>0</v>
      </c>
      <c r="D224" s="186">
        <f t="shared" si="89"/>
        <v>0</v>
      </c>
      <c r="E224" s="186">
        <f t="shared" si="89"/>
        <v>0</v>
      </c>
      <c r="F224" s="186">
        <f t="shared" si="89"/>
        <v>0</v>
      </c>
      <c r="G224" s="186">
        <f t="shared" si="89"/>
        <v>0</v>
      </c>
      <c r="H224" s="186">
        <f t="shared" si="89"/>
        <v>0</v>
      </c>
      <c r="I224" s="186">
        <f t="shared" si="89"/>
        <v>0</v>
      </c>
      <c r="J224" s="186">
        <f t="shared" si="89"/>
        <v>0</v>
      </c>
      <c r="K224" s="186">
        <f t="shared" si="89"/>
        <v>2</v>
      </c>
      <c r="L224" s="186">
        <f t="shared" si="89"/>
        <v>1</v>
      </c>
      <c r="M224" s="186">
        <f t="shared" si="89"/>
        <v>0</v>
      </c>
      <c r="N224" s="186">
        <f t="shared" si="89"/>
        <v>18</v>
      </c>
      <c r="O224" s="186">
        <f t="shared" si="89"/>
        <v>0</v>
      </c>
      <c r="P224" s="186">
        <f t="shared" si="89"/>
        <v>1</v>
      </c>
      <c r="Q224" s="186">
        <f t="shared" si="89"/>
        <v>0</v>
      </c>
      <c r="R224" s="187">
        <f t="shared" si="89"/>
        <v>0</v>
      </c>
      <c r="S224" s="193">
        <f t="shared" si="81"/>
        <v>22</v>
      </c>
    </row>
    <row r="225" spans="1:19" x14ac:dyDescent="0.2">
      <c r="A225" s="14">
        <v>12</v>
      </c>
      <c r="B225" s="15" t="s">
        <v>21</v>
      </c>
      <c r="C225" s="185">
        <f t="shared" ref="C225:R225" si="90">C202+C179+C157+C135</f>
        <v>5</v>
      </c>
      <c r="D225" s="186">
        <f t="shared" si="90"/>
        <v>23</v>
      </c>
      <c r="E225" s="186">
        <f t="shared" si="90"/>
        <v>0</v>
      </c>
      <c r="F225" s="186">
        <f t="shared" si="90"/>
        <v>0</v>
      </c>
      <c r="G225" s="186">
        <f t="shared" si="90"/>
        <v>0</v>
      </c>
      <c r="H225" s="186">
        <f t="shared" si="90"/>
        <v>0</v>
      </c>
      <c r="I225" s="186">
        <f t="shared" si="90"/>
        <v>0</v>
      </c>
      <c r="J225" s="186">
        <f t="shared" si="90"/>
        <v>0</v>
      </c>
      <c r="K225" s="186">
        <f t="shared" si="90"/>
        <v>2</v>
      </c>
      <c r="L225" s="186">
        <f t="shared" si="90"/>
        <v>14</v>
      </c>
      <c r="M225" s="186">
        <f t="shared" si="90"/>
        <v>71</v>
      </c>
      <c r="N225" s="186">
        <f t="shared" si="90"/>
        <v>0</v>
      </c>
      <c r="O225" s="186">
        <f t="shared" si="90"/>
        <v>46</v>
      </c>
      <c r="P225" s="186">
        <f t="shared" si="90"/>
        <v>5</v>
      </c>
      <c r="Q225" s="186">
        <f t="shared" si="90"/>
        <v>0</v>
      </c>
      <c r="R225" s="187">
        <f t="shared" si="90"/>
        <v>40</v>
      </c>
      <c r="S225" s="193">
        <f t="shared" si="81"/>
        <v>206</v>
      </c>
    </row>
    <row r="226" spans="1:19" x14ac:dyDescent="0.2">
      <c r="A226" s="14">
        <v>13</v>
      </c>
      <c r="B226" s="15" t="s">
        <v>22</v>
      </c>
      <c r="C226" s="185">
        <f t="shared" ref="C226:R226" si="91">C203+C180+C158+C136</f>
        <v>10</v>
      </c>
      <c r="D226" s="186">
        <f t="shared" si="91"/>
        <v>2</v>
      </c>
      <c r="E226" s="186">
        <f t="shared" si="91"/>
        <v>0</v>
      </c>
      <c r="F226" s="186">
        <f t="shared" si="91"/>
        <v>0</v>
      </c>
      <c r="G226" s="186">
        <f t="shared" si="91"/>
        <v>1</v>
      </c>
      <c r="H226" s="186">
        <f t="shared" si="91"/>
        <v>0</v>
      </c>
      <c r="I226" s="186">
        <f t="shared" si="91"/>
        <v>0</v>
      </c>
      <c r="J226" s="186">
        <f t="shared" si="91"/>
        <v>0</v>
      </c>
      <c r="K226" s="186">
        <f t="shared" si="91"/>
        <v>1</v>
      </c>
      <c r="L226" s="186">
        <f t="shared" si="91"/>
        <v>1</v>
      </c>
      <c r="M226" s="186">
        <f t="shared" si="91"/>
        <v>1</v>
      </c>
      <c r="N226" s="186">
        <f t="shared" si="91"/>
        <v>14</v>
      </c>
      <c r="O226" s="186">
        <f t="shared" si="91"/>
        <v>0</v>
      </c>
      <c r="P226" s="186">
        <f t="shared" si="91"/>
        <v>9</v>
      </c>
      <c r="Q226" s="186">
        <f t="shared" si="91"/>
        <v>3</v>
      </c>
      <c r="R226" s="187">
        <f t="shared" si="91"/>
        <v>30</v>
      </c>
      <c r="S226" s="193">
        <f t="shared" si="81"/>
        <v>72</v>
      </c>
    </row>
    <row r="227" spans="1:19" x14ac:dyDescent="0.2">
      <c r="A227" s="14">
        <v>14</v>
      </c>
      <c r="B227" s="15" t="s">
        <v>23</v>
      </c>
      <c r="C227" s="185">
        <f t="shared" ref="C227:R227" si="92">C204+C181+C159+C137</f>
        <v>8</v>
      </c>
      <c r="D227" s="186">
        <f t="shared" si="92"/>
        <v>2</v>
      </c>
      <c r="E227" s="186">
        <f t="shared" si="92"/>
        <v>0</v>
      </c>
      <c r="F227" s="186">
        <f t="shared" si="92"/>
        <v>0</v>
      </c>
      <c r="G227" s="186">
        <f t="shared" si="92"/>
        <v>0</v>
      </c>
      <c r="H227" s="186">
        <f t="shared" si="92"/>
        <v>0</v>
      </c>
      <c r="I227" s="186">
        <f t="shared" si="92"/>
        <v>1</v>
      </c>
      <c r="J227" s="186">
        <f t="shared" si="92"/>
        <v>0</v>
      </c>
      <c r="K227" s="186">
        <f t="shared" si="92"/>
        <v>0</v>
      </c>
      <c r="L227" s="186">
        <f t="shared" si="92"/>
        <v>1</v>
      </c>
      <c r="M227" s="186">
        <f t="shared" si="92"/>
        <v>0</v>
      </c>
      <c r="N227" s="186">
        <f t="shared" si="92"/>
        <v>2</v>
      </c>
      <c r="O227" s="186">
        <f t="shared" si="92"/>
        <v>60</v>
      </c>
      <c r="P227" s="186">
        <f t="shared" si="92"/>
        <v>0</v>
      </c>
      <c r="Q227" s="186">
        <f t="shared" si="92"/>
        <v>44</v>
      </c>
      <c r="R227" s="187">
        <f t="shared" si="92"/>
        <v>19</v>
      </c>
      <c r="S227" s="193">
        <f t="shared" si="81"/>
        <v>137</v>
      </c>
    </row>
    <row r="228" spans="1:19" ht="12" thickBot="1" x14ac:dyDescent="0.25">
      <c r="A228" s="16">
        <v>15</v>
      </c>
      <c r="B228" s="17" t="s">
        <v>24</v>
      </c>
      <c r="C228" s="189">
        <f t="shared" ref="C228:R228" si="93">C205+C182+C160+C138</f>
        <v>0</v>
      </c>
      <c r="D228" s="190">
        <f t="shared" si="93"/>
        <v>0</v>
      </c>
      <c r="E228" s="190">
        <f t="shared" si="93"/>
        <v>0</v>
      </c>
      <c r="F228" s="190">
        <f t="shared" si="93"/>
        <v>2</v>
      </c>
      <c r="G228" s="190">
        <f t="shared" si="93"/>
        <v>0</v>
      </c>
      <c r="H228" s="190">
        <f t="shared" si="93"/>
        <v>0</v>
      </c>
      <c r="I228" s="190">
        <f t="shared" si="93"/>
        <v>0</v>
      </c>
      <c r="J228" s="190">
        <f t="shared" si="93"/>
        <v>0</v>
      </c>
      <c r="K228" s="190">
        <f t="shared" si="93"/>
        <v>1</v>
      </c>
      <c r="L228" s="190">
        <f t="shared" si="93"/>
        <v>1</v>
      </c>
      <c r="M228" s="190">
        <f t="shared" si="93"/>
        <v>2</v>
      </c>
      <c r="N228" s="190">
        <f t="shared" si="93"/>
        <v>0</v>
      </c>
      <c r="O228" s="190">
        <f t="shared" si="93"/>
        <v>2</v>
      </c>
      <c r="P228" s="190">
        <f t="shared" si="93"/>
        <v>7</v>
      </c>
      <c r="Q228" s="190">
        <f t="shared" si="93"/>
        <v>0</v>
      </c>
      <c r="R228" s="191">
        <f t="shared" si="93"/>
        <v>17</v>
      </c>
      <c r="S228" s="194">
        <f t="shared" si="81"/>
        <v>32</v>
      </c>
    </row>
    <row r="229" spans="1:19" s="18" customFormat="1" ht="27.75" customHeight="1" x14ac:dyDescent="0.25">
      <c r="A229" s="178"/>
      <c r="B229" s="178" t="s">
        <v>140</v>
      </c>
      <c r="C229" s="179">
        <f>SUM(C214:C228)</f>
        <v>189</v>
      </c>
      <c r="D229" s="176">
        <f t="shared" ref="D229" si="94">SUM(D214:D228)</f>
        <v>361</v>
      </c>
      <c r="E229" s="176">
        <f t="shared" ref="E229" si="95">SUM(E214:E228)</f>
        <v>185</v>
      </c>
      <c r="F229" s="176">
        <f t="shared" ref="F229" si="96">SUM(F214:F228)</f>
        <v>189</v>
      </c>
      <c r="G229" s="176">
        <f t="shared" ref="G229" si="97">SUM(G214:G228)</f>
        <v>227</v>
      </c>
      <c r="H229" s="176">
        <f t="shared" ref="H229" si="98">SUM(H214:H228)</f>
        <v>153</v>
      </c>
      <c r="I229" s="176">
        <f t="shared" ref="I229" si="99">SUM(I214:I228)</f>
        <v>346</v>
      </c>
      <c r="J229" s="176">
        <f t="shared" ref="J229" si="100">SUM(J214:J228)</f>
        <v>232</v>
      </c>
      <c r="K229" s="176">
        <f t="shared" ref="K229" si="101">SUM(K214:K228)</f>
        <v>141</v>
      </c>
      <c r="L229" s="176">
        <f t="shared" ref="L229" si="102">SUM(L214:L228)</f>
        <v>81</v>
      </c>
      <c r="M229" s="176">
        <f t="shared" ref="M229" si="103">SUM(M214:M228)</f>
        <v>118</v>
      </c>
      <c r="N229" s="176">
        <f t="shared" ref="N229" si="104">SUM(N214:N228)</f>
        <v>134</v>
      </c>
      <c r="O229" s="176">
        <f t="shared" ref="O229" si="105">SUM(O214:O228)</f>
        <v>184</v>
      </c>
      <c r="P229" s="176">
        <f t="shared" ref="P229" si="106">SUM(P214:P228)</f>
        <v>94</v>
      </c>
      <c r="Q229" s="176">
        <f t="shared" ref="Q229" si="107">SUM(Q214:Q228)</f>
        <v>75</v>
      </c>
      <c r="R229" s="177">
        <f t="shared" ref="R229" si="108">SUM(R214:R228)</f>
        <v>379</v>
      </c>
      <c r="S229" s="180">
        <f t="shared" ref="S229" si="109">SUM(S214:S228)</f>
        <v>3088</v>
      </c>
    </row>
    <row r="230" spans="1:19" x14ac:dyDescent="0.2">
      <c r="A230" s="2" t="s">
        <v>33</v>
      </c>
    </row>
    <row r="233" spans="1:19" ht="18.75" customHeight="1" x14ac:dyDescent="0.2"/>
    <row r="243" spans="7:7" x14ac:dyDescent="0.2">
      <c r="G243" s="3" t="s">
        <v>19</v>
      </c>
    </row>
  </sheetData>
  <customSheetViews>
    <customSheetView guid="{2F486E5F-9F05-4263-BAA5-832A9B7A71CC}">
      <pageMargins left="0" right="0" top="0" bottom="0" header="0" footer="0"/>
      <printOptions horizontalCentered="1" verticalCentered="1"/>
      <pageSetup paperSize="9" scale="83" fitToWidth="0" fitToHeight="0" orientation="landscape" useFirstPageNumber="1" r:id="rId1"/>
      <headerFooter alignWithMargins="0">
        <oddHeader>&amp;R&amp;T</oddHeader>
        <oddFooter>&amp;L&amp;F&amp;CDato skrevet ut:   &amp;D&amp;RTERTIALSTATISTIKK - 2. TERTIAL 2011</oddFooter>
      </headerFooter>
    </customSheetView>
  </customSheetViews>
  <mergeCells count="40">
    <mergeCell ref="A211:B211"/>
    <mergeCell ref="C211:S211"/>
    <mergeCell ref="A212:B212"/>
    <mergeCell ref="C212:S212"/>
    <mergeCell ref="A166:B166"/>
    <mergeCell ref="C166:S166"/>
    <mergeCell ref="A188:B188"/>
    <mergeCell ref="C188:S188"/>
    <mergeCell ref="A189:B189"/>
    <mergeCell ref="C189:S189"/>
    <mergeCell ref="A143:B143"/>
    <mergeCell ref="C143:S143"/>
    <mergeCell ref="A144:B144"/>
    <mergeCell ref="C144:S144"/>
    <mergeCell ref="A165:B165"/>
    <mergeCell ref="C165:S165"/>
    <mergeCell ref="A100:B100"/>
    <mergeCell ref="C100:S100"/>
    <mergeCell ref="A121:B121"/>
    <mergeCell ref="C121:S121"/>
    <mergeCell ref="A122:B122"/>
    <mergeCell ref="C122:S122"/>
    <mergeCell ref="A76:B76"/>
    <mergeCell ref="C76:S76"/>
    <mergeCell ref="A77:B77"/>
    <mergeCell ref="C77:S77"/>
    <mergeCell ref="A99:B99"/>
    <mergeCell ref="C99:S99"/>
    <mergeCell ref="A33:B33"/>
    <mergeCell ref="C33:S33"/>
    <mergeCell ref="A54:B54"/>
    <mergeCell ref="C54:S54"/>
    <mergeCell ref="A55:B55"/>
    <mergeCell ref="C55:S55"/>
    <mergeCell ref="A10:B10"/>
    <mergeCell ref="C10:S10"/>
    <mergeCell ref="A11:B11"/>
    <mergeCell ref="C11:S11"/>
    <mergeCell ref="A32:B32"/>
    <mergeCell ref="C32:S32"/>
  </mergeCells>
  <printOptions horizontalCentered="1" verticalCentered="1"/>
  <pageMargins left="0.39370078740157505" right="0.39370078740157505" top="0.78740157480314998" bottom="0.59055118110236204" header="0.5" footer="0.5"/>
  <pageSetup paperSize="9" fitToHeight="0" orientation="landscape" useFirstPageNumber="1" r:id="rId2"/>
  <headerFooter alignWithMargins="0">
    <oddFooter>&amp;L&amp;F</oddFooter>
  </headerFooter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6">
    <tabColor rgb="FFFF0000"/>
  </sheetPr>
  <dimension ref="A1:AF49"/>
  <sheetViews>
    <sheetView showGridLines="0" workbookViewId="0">
      <selection activeCell="A3" sqref="A3"/>
    </sheetView>
  </sheetViews>
  <sheetFormatPr baseColWidth="10" defaultColWidth="11.44140625" defaultRowHeight="11.4" x14ac:dyDescent="0.2"/>
  <cols>
    <col min="1" max="1" width="4.88671875" style="119" customWidth="1"/>
    <col min="2" max="2" width="22" style="35" bestFit="1" customWidth="1"/>
    <col min="3" max="3" width="8" style="35" customWidth="1"/>
    <col min="4" max="4" width="7.6640625" style="35" customWidth="1"/>
    <col min="5" max="32" width="8" style="35" customWidth="1"/>
    <col min="33" max="33" width="11.44140625" style="35" customWidth="1"/>
    <col min="34" max="16384" width="11.44140625" style="35"/>
  </cols>
  <sheetData>
    <row r="1" spans="1:32" x14ac:dyDescent="0.2">
      <c r="A1" s="34" t="s">
        <v>34</v>
      </c>
      <c r="B1" s="34"/>
    </row>
    <row r="2" spans="1:32" x14ac:dyDescent="0.2">
      <c r="A2" s="36" t="s">
        <v>0</v>
      </c>
    </row>
    <row r="3" spans="1:32" ht="12" x14ac:dyDescent="0.25">
      <c r="A3" s="33" t="s">
        <v>1</v>
      </c>
      <c r="B3" s="30"/>
      <c r="C3" s="30"/>
      <c r="D3" s="30"/>
    </row>
    <row r="4" spans="1:32" x14ac:dyDescent="0.2">
      <c r="A4" s="36" t="s">
        <v>75</v>
      </c>
    </row>
    <row r="5" spans="1:32" x14ac:dyDescent="0.2">
      <c r="A5" s="36" t="s">
        <v>76</v>
      </c>
    </row>
    <row r="6" spans="1:32" s="38" customFormat="1" ht="26.25" customHeight="1" thickBot="1" x14ac:dyDescent="0.3">
      <c r="A6" s="37" t="s">
        <v>75</v>
      </c>
      <c r="I6" s="38" t="s">
        <v>19</v>
      </c>
      <c r="N6" s="38" t="s">
        <v>19</v>
      </c>
    </row>
    <row r="7" spans="1:32" s="38" customFormat="1" ht="26.25" customHeight="1" thickBot="1" x14ac:dyDescent="0.3">
      <c r="A7" s="39"/>
      <c r="B7" s="40"/>
      <c r="C7" s="251" t="s">
        <v>77</v>
      </c>
      <c r="D7" s="251"/>
      <c r="E7" s="251"/>
      <c r="F7" s="251"/>
      <c r="G7" s="251"/>
      <c r="H7" s="251"/>
      <c r="I7" s="251" t="s">
        <v>78</v>
      </c>
      <c r="J7" s="251"/>
      <c r="K7" s="251"/>
      <c r="L7" s="251"/>
      <c r="M7" s="251"/>
      <c r="N7" s="251"/>
      <c r="O7" s="251" t="s">
        <v>79</v>
      </c>
      <c r="P7" s="251"/>
      <c r="Q7" s="251"/>
      <c r="R7" s="251"/>
      <c r="S7" s="251"/>
      <c r="T7" s="251"/>
      <c r="U7" s="251" t="s">
        <v>80</v>
      </c>
      <c r="V7" s="251"/>
      <c r="W7" s="251"/>
      <c r="X7" s="251"/>
      <c r="Y7" s="251"/>
      <c r="Z7" s="251"/>
      <c r="AA7" s="251" t="s">
        <v>81</v>
      </c>
      <c r="AB7" s="251"/>
      <c r="AC7" s="251"/>
      <c r="AD7" s="251"/>
      <c r="AE7" s="251"/>
      <c r="AF7" s="251"/>
    </row>
    <row r="8" spans="1:32" s="38" customFormat="1" ht="114" customHeight="1" thickBot="1" x14ac:dyDescent="0.3">
      <c r="A8" s="41" t="s">
        <v>4</v>
      </c>
      <c r="B8" s="42" t="s">
        <v>5</v>
      </c>
      <c r="C8" s="41" t="s">
        <v>82</v>
      </c>
      <c r="D8" s="43" t="s">
        <v>83</v>
      </c>
      <c r="E8" s="43" t="s">
        <v>84</v>
      </c>
      <c r="F8" s="44" t="s">
        <v>85</v>
      </c>
      <c r="G8" s="44" t="s">
        <v>86</v>
      </c>
      <c r="H8" s="41" t="s">
        <v>87</v>
      </c>
      <c r="I8" s="41" t="s">
        <v>82</v>
      </c>
      <c r="J8" s="43" t="s">
        <v>83</v>
      </c>
      <c r="K8" s="43" t="s">
        <v>84</v>
      </c>
      <c r="L8" s="44" t="s">
        <v>85</v>
      </c>
      <c r="M8" s="44" t="s">
        <v>86</v>
      </c>
      <c r="N8" s="41" t="s">
        <v>87</v>
      </c>
      <c r="O8" s="41" t="s">
        <v>82</v>
      </c>
      <c r="P8" s="43" t="s">
        <v>83</v>
      </c>
      <c r="Q8" s="43" t="s">
        <v>84</v>
      </c>
      <c r="R8" s="44" t="s">
        <v>85</v>
      </c>
      <c r="S8" s="44" t="s">
        <v>86</v>
      </c>
      <c r="T8" s="41" t="s">
        <v>87</v>
      </c>
      <c r="U8" s="41" t="s">
        <v>82</v>
      </c>
      <c r="V8" s="43" t="s">
        <v>83</v>
      </c>
      <c r="W8" s="43" t="s">
        <v>84</v>
      </c>
      <c r="X8" s="44" t="s">
        <v>85</v>
      </c>
      <c r="Y8" s="44" t="s">
        <v>86</v>
      </c>
      <c r="Z8" s="41" t="s">
        <v>87</v>
      </c>
      <c r="AA8" s="41" t="s">
        <v>82</v>
      </c>
      <c r="AB8" s="43" t="s">
        <v>83</v>
      </c>
      <c r="AC8" s="43" t="s">
        <v>84</v>
      </c>
      <c r="AD8" s="44" t="s">
        <v>85</v>
      </c>
      <c r="AE8" s="44" t="s">
        <v>86</v>
      </c>
      <c r="AF8" s="45" t="s">
        <v>87</v>
      </c>
    </row>
    <row r="9" spans="1:32" ht="15" customHeight="1" x14ac:dyDescent="0.25">
      <c r="A9" s="46">
        <v>1</v>
      </c>
      <c r="B9" s="47" t="s">
        <v>9</v>
      </c>
      <c r="C9" s="48">
        <v>167</v>
      </c>
      <c r="D9" s="49">
        <v>8</v>
      </c>
      <c r="E9" s="49">
        <v>159</v>
      </c>
      <c r="F9" s="50">
        <v>5</v>
      </c>
      <c r="G9" s="50">
        <v>5</v>
      </c>
      <c r="H9" s="51">
        <v>10</v>
      </c>
      <c r="I9" s="48">
        <v>157</v>
      </c>
      <c r="J9" s="49">
        <v>43</v>
      </c>
      <c r="K9" s="49">
        <v>114</v>
      </c>
      <c r="L9" s="50">
        <v>69</v>
      </c>
      <c r="M9" s="50">
        <v>45</v>
      </c>
      <c r="N9" s="51">
        <v>114</v>
      </c>
      <c r="O9" s="48">
        <v>79</v>
      </c>
      <c r="P9" s="49">
        <v>35</v>
      </c>
      <c r="Q9" s="49">
        <v>44</v>
      </c>
      <c r="R9" s="50">
        <v>53</v>
      </c>
      <c r="S9" s="50">
        <v>14</v>
      </c>
      <c r="T9" s="51">
        <v>67</v>
      </c>
      <c r="U9" s="52">
        <v>0</v>
      </c>
      <c r="V9" s="53">
        <v>0</v>
      </c>
      <c r="W9" s="53">
        <v>0</v>
      </c>
      <c r="X9" s="53">
        <v>0</v>
      </c>
      <c r="Y9" s="53">
        <v>0</v>
      </c>
      <c r="Z9" s="54">
        <v>0</v>
      </c>
      <c r="AA9" s="52">
        <v>403</v>
      </c>
      <c r="AB9" s="53">
        <v>86</v>
      </c>
      <c r="AC9" s="53">
        <v>317</v>
      </c>
      <c r="AD9" s="53">
        <v>127</v>
      </c>
      <c r="AE9" s="53">
        <v>64</v>
      </c>
      <c r="AF9" s="55">
        <v>191</v>
      </c>
    </row>
    <row r="10" spans="1:32" ht="12.75" customHeight="1" x14ac:dyDescent="0.25">
      <c r="A10" s="56">
        <v>2</v>
      </c>
      <c r="B10" s="57" t="s">
        <v>10</v>
      </c>
      <c r="C10" s="58">
        <v>185</v>
      </c>
      <c r="D10" s="59">
        <v>6</v>
      </c>
      <c r="E10" s="59">
        <v>179</v>
      </c>
      <c r="F10" s="60">
        <v>4</v>
      </c>
      <c r="G10" s="60">
        <v>3</v>
      </c>
      <c r="H10" s="61">
        <v>7</v>
      </c>
      <c r="I10" s="58">
        <v>154</v>
      </c>
      <c r="J10" s="59">
        <v>56</v>
      </c>
      <c r="K10" s="59">
        <v>98</v>
      </c>
      <c r="L10" s="60">
        <v>104</v>
      </c>
      <c r="M10" s="60">
        <v>30</v>
      </c>
      <c r="N10" s="61">
        <v>134</v>
      </c>
      <c r="O10" s="58">
        <v>34</v>
      </c>
      <c r="P10" s="59">
        <v>11</v>
      </c>
      <c r="Q10" s="59">
        <v>23</v>
      </c>
      <c r="R10" s="60">
        <v>43</v>
      </c>
      <c r="S10" s="60">
        <v>8</v>
      </c>
      <c r="T10" s="61">
        <v>51</v>
      </c>
      <c r="U10" s="62">
        <v>0</v>
      </c>
      <c r="V10" s="63">
        <v>0</v>
      </c>
      <c r="W10" s="63">
        <v>0</v>
      </c>
      <c r="X10" s="63">
        <v>0</v>
      </c>
      <c r="Y10" s="63">
        <v>0</v>
      </c>
      <c r="Z10" s="64">
        <v>0</v>
      </c>
      <c r="AA10" s="62">
        <v>373</v>
      </c>
      <c r="AB10" s="63">
        <v>73</v>
      </c>
      <c r="AC10" s="63">
        <v>300</v>
      </c>
      <c r="AD10" s="63">
        <v>151</v>
      </c>
      <c r="AE10" s="63">
        <v>41</v>
      </c>
      <c r="AF10" s="65">
        <v>192</v>
      </c>
    </row>
    <row r="11" spans="1:32" ht="12" x14ac:dyDescent="0.25">
      <c r="A11" s="56">
        <v>3</v>
      </c>
      <c r="B11" s="57" t="s">
        <v>11</v>
      </c>
      <c r="C11" s="58">
        <v>173</v>
      </c>
      <c r="D11" s="59">
        <v>0</v>
      </c>
      <c r="E11" s="59">
        <v>173</v>
      </c>
      <c r="F11" s="60">
        <v>2</v>
      </c>
      <c r="G11" s="60">
        <v>2</v>
      </c>
      <c r="H11" s="61">
        <v>4</v>
      </c>
      <c r="I11" s="58">
        <v>64</v>
      </c>
      <c r="J11" s="59">
        <v>15</v>
      </c>
      <c r="K11" s="59">
        <v>49</v>
      </c>
      <c r="L11" s="60">
        <v>51</v>
      </c>
      <c r="M11" s="60">
        <v>30</v>
      </c>
      <c r="N11" s="61">
        <v>81</v>
      </c>
      <c r="O11" s="58">
        <v>8</v>
      </c>
      <c r="P11" s="59">
        <v>4</v>
      </c>
      <c r="Q11" s="59">
        <v>4</v>
      </c>
      <c r="R11" s="60">
        <v>20</v>
      </c>
      <c r="S11" s="60">
        <v>6</v>
      </c>
      <c r="T11" s="61">
        <v>26</v>
      </c>
      <c r="U11" s="62">
        <v>0</v>
      </c>
      <c r="V11" s="63">
        <v>0</v>
      </c>
      <c r="W11" s="63">
        <v>0</v>
      </c>
      <c r="X11" s="63">
        <v>0</v>
      </c>
      <c r="Y11" s="63">
        <v>0</v>
      </c>
      <c r="Z11" s="64">
        <v>0</v>
      </c>
      <c r="AA11" s="62">
        <v>245</v>
      </c>
      <c r="AB11" s="63">
        <v>19</v>
      </c>
      <c r="AC11" s="63">
        <v>226</v>
      </c>
      <c r="AD11" s="63">
        <v>73</v>
      </c>
      <c r="AE11" s="63">
        <v>38</v>
      </c>
      <c r="AF11" s="65">
        <v>111</v>
      </c>
    </row>
    <row r="12" spans="1:32" ht="12" x14ac:dyDescent="0.25">
      <c r="A12" s="56">
        <v>4</v>
      </c>
      <c r="B12" s="57" t="s">
        <v>12</v>
      </c>
      <c r="C12" s="58">
        <v>147</v>
      </c>
      <c r="D12" s="59">
        <v>0</v>
      </c>
      <c r="E12" s="59">
        <v>147</v>
      </c>
      <c r="F12" s="60">
        <v>10</v>
      </c>
      <c r="G12" s="60">
        <v>4</v>
      </c>
      <c r="H12" s="61">
        <v>14</v>
      </c>
      <c r="I12" s="58">
        <v>31</v>
      </c>
      <c r="J12" s="59">
        <v>5</v>
      </c>
      <c r="K12" s="59">
        <v>26</v>
      </c>
      <c r="L12" s="60">
        <v>22</v>
      </c>
      <c r="M12" s="60">
        <v>27</v>
      </c>
      <c r="N12" s="61">
        <v>49</v>
      </c>
      <c r="O12" s="58">
        <v>8</v>
      </c>
      <c r="P12" s="59">
        <v>1</v>
      </c>
      <c r="Q12" s="59">
        <v>7</v>
      </c>
      <c r="R12" s="60">
        <v>17</v>
      </c>
      <c r="S12" s="60">
        <v>16</v>
      </c>
      <c r="T12" s="61">
        <v>33</v>
      </c>
      <c r="U12" s="62">
        <v>0</v>
      </c>
      <c r="V12" s="63">
        <v>0</v>
      </c>
      <c r="W12" s="63">
        <v>0</v>
      </c>
      <c r="X12" s="63">
        <v>0</v>
      </c>
      <c r="Y12" s="63">
        <v>0</v>
      </c>
      <c r="Z12" s="64">
        <v>0</v>
      </c>
      <c r="AA12" s="62">
        <v>186</v>
      </c>
      <c r="AB12" s="63">
        <v>6</v>
      </c>
      <c r="AC12" s="63">
        <v>180</v>
      </c>
      <c r="AD12" s="63">
        <v>49</v>
      </c>
      <c r="AE12" s="63">
        <v>47</v>
      </c>
      <c r="AF12" s="65">
        <v>96</v>
      </c>
    </row>
    <row r="13" spans="1:32" ht="12" x14ac:dyDescent="0.25">
      <c r="A13" s="56">
        <v>5</v>
      </c>
      <c r="B13" s="57" t="s">
        <v>13</v>
      </c>
      <c r="C13" s="58">
        <v>156</v>
      </c>
      <c r="D13" s="59">
        <v>2</v>
      </c>
      <c r="E13" s="59">
        <v>154</v>
      </c>
      <c r="F13" s="60">
        <v>0</v>
      </c>
      <c r="G13" s="60">
        <v>0</v>
      </c>
      <c r="H13" s="61">
        <v>0</v>
      </c>
      <c r="I13" s="58">
        <v>97</v>
      </c>
      <c r="J13" s="59">
        <v>12</v>
      </c>
      <c r="K13" s="59">
        <v>85</v>
      </c>
      <c r="L13" s="60">
        <v>45</v>
      </c>
      <c r="M13" s="60">
        <v>39</v>
      </c>
      <c r="N13" s="61">
        <v>84</v>
      </c>
      <c r="O13" s="58">
        <v>28</v>
      </c>
      <c r="P13" s="59">
        <v>2</v>
      </c>
      <c r="Q13" s="59">
        <v>26</v>
      </c>
      <c r="R13" s="60">
        <v>33</v>
      </c>
      <c r="S13" s="60">
        <v>25</v>
      </c>
      <c r="T13" s="61">
        <v>58</v>
      </c>
      <c r="U13" s="62">
        <v>0</v>
      </c>
      <c r="V13" s="63">
        <v>0</v>
      </c>
      <c r="W13" s="63">
        <v>0</v>
      </c>
      <c r="X13" s="63">
        <v>0</v>
      </c>
      <c r="Y13" s="63">
        <v>0</v>
      </c>
      <c r="Z13" s="64">
        <v>0</v>
      </c>
      <c r="AA13" s="62">
        <v>281</v>
      </c>
      <c r="AB13" s="63">
        <v>16</v>
      </c>
      <c r="AC13" s="63">
        <v>265</v>
      </c>
      <c r="AD13" s="63">
        <v>78</v>
      </c>
      <c r="AE13" s="63">
        <v>64</v>
      </c>
      <c r="AF13" s="65">
        <v>142</v>
      </c>
    </row>
    <row r="14" spans="1:32" ht="20.25" customHeight="1" x14ac:dyDescent="0.25">
      <c r="A14" s="56">
        <v>6</v>
      </c>
      <c r="B14" s="57" t="s">
        <v>14</v>
      </c>
      <c r="C14" s="58">
        <v>98</v>
      </c>
      <c r="D14" s="59">
        <v>3</v>
      </c>
      <c r="E14" s="59">
        <v>95</v>
      </c>
      <c r="F14" s="66">
        <v>1</v>
      </c>
      <c r="G14" s="66">
        <v>4</v>
      </c>
      <c r="H14" s="61">
        <v>5</v>
      </c>
      <c r="I14" s="58">
        <v>48</v>
      </c>
      <c r="J14" s="59">
        <v>12</v>
      </c>
      <c r="K14" s="59">
        <v>36</v>
      </c>
      <c r="L14" s="66">
        <v>42</v>
      </c>
      <c r="M14" s="66">
        <v>53</v>
      </c>
      <c r="N14" s="61">
        <v>95</v>
      </c>
      <c r="O14" s="58">
        <v>9</v>
      </c>
      <c r="P14" s="59">
        <v>1</v>
      </c>
      <c r="Q14" s="59">
        <v>8</v>
      </c>
      <c r="R14" s="66">
        <v>35</v>
      </c>
      <c r="S14" s="66">
        <v>29</v>
      </c>
      <c r="T14" s="61">
        <v>64</v>
      </c>
      <c r="U14" s="62">
        <v>0</v>
      </c>
      <c r="V14" s="67">
        <v>0</v>
      </c>
      <c r="W14" s="67">
        <v>0</v>
      </c>
      <c r="X14" s="67">
        <v>0</v>
      </c>
      <c r="Y14" s="67">
        <v>0</v>
      </c>
      <c r="Z14" s="64">
        <v>0</v>
      </c>
      <c r="AA14" s="62">
        <v>155</v>
      </c>
      <c r="AB14" s="67">
        <v>16</v>
      </c>
      <c r="AC14" s="67">
        <v>139</v>
      </c>
      <c r="AD14" s="67">
        <v>78</v>
      </c>
      <c r="AE14" s="67">
        <v>86</v>
      </c>
      <c r="AF14" s="65">
        <v>164</v>
      </c>
    </row>
    <row r="15" spans="1:32" ht="12" x14ac:dyDescent="0.25">
      <c r="A15" s="56">
        <v>7</v>
      </c>
      <c r="B15" s="57" t="s">
        <v>15</v>
      </c>
      <c r="C15" s="58">
        <v>146</v>
      </c>
      <c r="D15" s="59">
        <v>2</v>
      </c>
      <c r="E15" s="59">
        <v>144</v>
      </c>
      <c r="F15" s="60">
        <v>1</v>
      </c>
      <c r="G15" s="60">
        <v>6</v>
      </c>
      <c r="H15" s="61">
        <v>7</v>
      </c>
      <c r="I15" s="58">
        <v>94</v>
      </c>
      <c r="J15" s="59">
        <v>20</v>
      </c>
      <c r="K15" s="59">
        <v>74</v>
      </c>
      <c r="L15" s="60">
        <v>86</v>
      </c>
      <c r="M15" s="60">
        <v>104</v>
      </c>
      <c r="N15" s="61">
        <v>190</v>
      </c>
      <c r="O15" s="58">
        <v>20</v>
      </c>
      <c r="P15" s="59">
        <v>7</v>
      </c>
      <c r="Q15" s="59">
        <v>13</v>
      </c>
      <c r="R15" s="60">
        <v>72</v>
      </c>
      <c r="S15" s="60">
        <v>49</v>
      </c>
      <c r="T15" s="61">
        <v>121</v>
      </c>
      <c r="U15" s="62">
        <v>0</v>
      </c>
      <c r="V15" s="63">
        <v>0</v>
      </c>
      <c r="W15" s="63">
        <v>0</v>
      </c>
      <c r="X15" s="63">
        <v>0</v>
      </c>
      <c r="Y15" s="63">
        <v>0</v>
      </c>
      <c r="Z15" s="64">
        <v>0</v>
      </c>
      <c r="AA15" s="62">
        <v>260</v>
      </c>
      <c r="AB15" s="63">
        <v>29</v>
      </c>
      <c r="AC15" s="63">
        <v>231</v>
      </c>
      <c r="AD15" s="63">
        <v>159</v>
      </c>
      <c r="AE15" s="63">
        <v>159</v>
      </c>
      <c r="AF15" s="65">
        <v>318</v>
      </c>
    </row>
    <row r="16" spans="1:32" ht="12" x14ac:dyDescent="0.25">
      <c r="A16" s="56">
        <v>8</v>
      </c>
      <c r="B16" s="57" t="s">
        <v>16</v>
      </c>
      <c r="C16" s="58">
        <v>157</v>
      </c>
      <c r="D16" s="59">
        <v>0</v>
      </c>
      <c r="E16" s="59">
        <v>157</v>
      </c>
      <c r="F16" s="60">
        <v>1</v>
      </c>
      <c r="G16" s="60">
        <v>15</v>
      </c>
      <c r="H16" s="61">
        <v>16</v>
      </c>
      <c r="I16" s="58">
        <v>74</v>
      </c>
      <c r="J16" s="59">
        <v>9</v>
      </c>
      <c r="K16" s="59">
        <v>65</v>
      </c>
      <c r="L16" s="60">
        <v>55</v>
      </c>
      <c r="M16" s="60">
        <v>67</v>
      </c>
      <c r="N16" s="61">
        <v>122</v>
      </c>
      <c r="O16" s="58">
        <v>17</v>
      </c>
      <c r="P16" s="59">
        <v>6</v>
      </c>
      <c r="Q16" s="59">
        <v>11</v>
      </c>
      <c r="R16" s="60">
        <v>64</v>
      </c>
      <c r="S16" s="60">
        <v>46</v>
      </c>
      <c r="T16" s="61">
        <v>110</v>
      </c>
      <c r="U16" s="62">
        <v>0</v>
      </c>
      <c r="V16" s="63">
        <v>0</v>
      </c>
      <c r="W16" s="63">
        <v>0</v>
      </c>
      <c r="X16" s="63">
        <v>0</v>
      </c>
      <c r="Y16" s="63">
        <v>0</v>
      </c>
      <c r="Z16" s="64">
        <v>0</v>
      </c>
      <c r="AA16" s="62">
        <v>248</v>
      </c>
      <c r="AB16" s="63">
        <v>15</v>
      </c>
      <c r="AC16" s="63">
        <v>233</v>
      </c>
      <c r="AD16" s="63">
        <v>120</v>
      </c>
      <c r="AE16" s="63">
        <v>128</v>
      </c>
      <c r="AF16" s="65">
        <v>248</v>
      </c>
    </row>
    <row r="17" spans="1:32" ht="12" x14ac:dyDescent="0.25">
      <c r="A17" s="56">
        <v>9</v>
      </c>
      <c r="B17" s="57" t="s">
        <v>17</v>
      </c>
      <c r="C17" s="58">
        <v>91</v>
      </c>
      <c r="D17" s="59">
        <v>3</v>
      </c>
      <c r="E17" s="59">
        <v>88</v>
      </c>
      <c r="F17" s="60">
        <v>0</v>
      </c>
      <c r="G17" s="60">
        <v>4</v>
      </c>
      <c r="H17" s="61">
        <v>4</v>
      </c>
      <c r="I17" s="58">
        <v>102</v>
      </c>
      <c r="J17" s="59">
        <v>34</v>
      </c>
      <c r="K17" s="59">
        <v>68</v>
      </c>
      <c r="L17" s="60">
        <v>52</v>
      </c>
      <c r="M17" s="60">
        <v>65</v>
      </c>
      <c r="N17" s="61">
        <v>117</v>
      </c>
      <c r="O17" s="58">
        <v>44</v>
      </c>
      <c r="P17" s="59">
        <v>24</v>
      </c>
      <c r="Q17" s="59">
        <v>20</v>
      </c>
      <c r="R17" s="60">
        <v>69</v>
      </c>
      <c r="S17" s="60">
        <v>31</v>
      </c>
      <c r="T17" s="61">
        <v>100</v>
      </c>
      <c r="U17" s="62">
        <v>0</v>
      </c>
      <c r="V17" s="63">
        <v>0</v>
      </c>
      <c r="W17" s="63">
        <v>0</v>
      </c>
      <c r="X17" s="63">
        <v>0</v>
      </c>
      <c r="Y17" s="63">
        <v>0</v>
      </c>
      <c r="Z17" s="64">
        <v>0</v>
      </c>
      <c r="AA17" s="62">
        <v>237</v>
      </c>
      <c r="AB17" s="63">
        <v>61</v>
      </c>
      <c r="AC17" s="63">
        <v>176</v>
      </c>
      <c r="AD17" s="63">
        <v>121</v>
      </c>
      <c r="AE17" s="63">
        <v>100</v>
      </c>
      <c r="AF17" s="65">
        <v>221</v>
      </c>
    </row>
    <row r="18" spans="1:32" ht="12" x14ac:dyDescent="0.25">
      <c r="A18" s="56">
        <v>10</v>
      </c>
      <c r="B18" s="57" t="s">
        <v>18</v>
      </c>
      <c r="C18" s="58">
        <v>74</v>
      </c>
      <c r="D18" s="59">
        <v>2</v>
      </c>
      <c r="E18" s="59">
        <v>72</v>
      </c>
      <c r="F18" s="60">
        <v>4</v>
      </c>
      <c r="G18" s="60">
        <v>0</v>
      </c>
      <c r="H18" s="61">
        <v>4</v>
      </c>
      <c r="I18" s="58">
        <v>77</v>
      </c>
      <c r="J18" s="59">
        <v>6</v>
      </c>
      <c r="K18" s="59">
        <v>71</v>
      </c>
      <c r="L18" s="60">
        <v>42</v>
      </c>
      <c r="M18" s="60">
        <v>0</v>
      </c>
      <c r="N18" s="61">
        <v>42</v>
      </c>
      <c r="O18" s="58">
        <v>53</v>
      </c>
      <c r="P18" s="59">
        <v>30</v>
      </c>
      <c r="Q18" s="59">
        <v>23</v>
      </c>
      <c r="R18" s="60">
        <v>74</v>
      </c>
      <c r="S18" s="60">
        <v>0</v>
      </c>
      <c r="T18" s="61">
        <v>74</v>
      </c>
      <c r="U18" s="62">
        <v>0</v>
      </c>
      <c r="V18" s="63">
        <v>0</v>
      </c>
      <c r="W18" s="63">
        <v>0</v>
      </c>
      <c r="X18" s="63">
        <v>0</v>
      </c>
      <c r="Y18" s="63">
        <v>0</v>
      </c>
      <c r="Z18" s="64">
        <v>0</v>
      </c>
      <c r="AA18" s="62">
        <v>204</v>
      </c>
      <c r="AB18" s="63">
        <v>38</v>
      </c>
      <c r="AC18" s="63">
        <v>166</v>
      </c>
      <c r="AD18" s="63">
        <v>120</v>
      </c>
      <c r="AE18" s="63">
        <v>0</v>
      </c>
      <c r="AF18" s="65">
        <v>120</v>
      </c>
    </row>
    <row r="19" spans="1:32" ht="20.25" customHeight="1" x14ac:dyDescent="0.25">
      <c r="A19" s="56">
        <v>11</v>
      </c>
      <c r="B19" s="57" t="s">
        <v>20</v>
      </c>
      <c r="C19" s="58">
        <v>28</v>
      </c>
      <c r="D19" s="59">
        <v>3</v>
      </c>
      <c r="E19" s="59">
        <v>25</v>
      </c>
      <c r="F19" s="60">
        <v>0</v>
      </c>
      <c r="G19" s="60">
        <v>0</v>
      </c>
      <c r="H19" s="61">
        <v>0</v>
      </c>
      <c r="I19" s="58">
        <v>114</v>
      </c>
      <c r="J19" s="59">
        <v>79</v>
      </c>
      <c r="K19" s="59">
        <v>35</v>
      </c>
      <c r="L19" s="60">
        <v>86</v>
      </c>
      <c r="M19" s="60">
        <v>28</v>
      </c>
      <c r="N19" s="61">
        <v>114</v>
      </c>
      <c r="O19" s="58">
        <v>42</v>
      </c>
      <c r="P19" s="59">
        <v>36</v>
      </c>
      <c r="Q19" s="59">
        <v>6</v>
      </c>
      <c r="R19" s="60">
        <v>148</v>
      </c>
      <c r="S19" s="60">
        <v>22</v>
      </c>
      <c r="T19" s="61">
        <v>170</v>
      </c>
      <c r="U19" s="62">
        <v>0</v>
      </c>
      <c r="V19" s="63">
        <v>0</v>
      </c>
      <c r="W19" s="63">
        <v>0</v>
      </c>
      <c r="X19" s="63">
        <v>0</v>
      </c>
      <c r="Y19" s="63">
        <v>0</v>
      </c>
      <c r="Z19" s="64">
        <v>0</v>
      </c>
      <c r="AA19" s="62">
        <v>184</v>
      </c>
      <c r="AB19" s="63">
        <v>118</v>
      </c>
      <c r="AC19" s="63">
        <v>66</v>
      </c>
      <c r="AD19" s="63">
        <v>234</v>
      </c>
      <c r="AE19" s="63">
        <v>50</v>
      </c>
      <c r="AF19" s="65">
        <v>284</v>
      </c>
    </row>
    <row r="20" spans="1:32" ht="12" x14ac:dyDescent="0.25">
      <c r="A20" s="56">
        <v>12</v>
      </c>
      <c r="B20" s="57" t="s">
        <v>21</v>
      </c>
      <c r="C20" s="58">
        <v>141</v>
      </c>
      <c r="D20" s="59">
        <v>2</v>
      </c>
      <c r="E20" s="59">
        <v>139</v>
      </c>
      <c r="F20" s="60">
        <v>0</v>
      </c>
      <c r="G20" s="60">
        <v>2</v>
      </c>
      <c r="H20" s="61">
        <v>2</v>
      </c>
      <c r="I20" s="58">
        <v>212</v>
      </c>
      <c r="J20" s="59">
        <v>63</v>
      </c>
      <c r="K20" s="59">
        <v>149</v>
      </c>
      <c r="L20" s="60">
        <v>59</v>
      </c>
      <c r="M20" s="60">
        <v>27</v>
      </c>
      <c r="N20" s="61">
        <v>86</v>
      </c>
      <c r="O20" s="58">
        <v>85</v>
      </c>
      <c r="P20" s="59">
        <v>32</v>
      </c>
      <c r="Q20" s="59">
        <v>53</v>
      </c>
      <c r="R20" s="60">
        <v>109</v>
      </c>
      <c r="S20" s="60">
        <v>21</v>
      </c>
      <c r="T20" s="61">
        <v>130</v>
      </c>
      <c r="U20" s="62">
        <v>0</v>
      </c>
      <c r="V20" s="63">
        <v>0</v>
      </c>
      <c r="W20" s="63">
        <v>0</v>
      </c>
      <c r="X20" s="63">
        <v>0</v>
      </c>
      <c r="Y20" s="63">
        <v>0</v>
      </c>
      <c r="Z20" s="64">
        <v>0</v>
      </c>
      <c r="AA20" s="62">
        <v>438</v>
      </c>
      <c r="AB20" s="63">
        <v>97</v>
      </c>
      <c r="AC20" s="63">
        <v>341</v>
      </c>
      <c r="AD20" s="63">
        <v>168</v>
      </c>
      <c r="AE20" s="63">
        <v>50</v>
      </c>
      <c r="AF20" s="65">
        <v>218</v>
      </c>
    </row>
    <row r="21" spans="1:32" ht="12" x14ac:dyDescent="0.25">
      <c r="A21" s="56">
        <v>13</v>
      </c>
      <c r="B21" s="57" t="s">
        <v>22</v>
      </c>
      <c r="C21" s="58">
        <v>200</v>
      </c>
      <c r="D21" s="59">
        <v>6</v>
      </c>
      <c r="E21" s="59">
        <v>194</v>
      </c>
      <c r="F21" s="60">
        <v>1</v>
      </c>
      <c r="G21" s="60">
        <v>2</v>
      </c>
      <c r="H21" s="61">
        <v>3</v>
      </c>
      <c r="I21" s="58">
        <v>178</v>
      </c>
      <c r="J21" s="59">
        <v>64</v>
      </c>
      <c r="K21" s="59">
        <v>114</v>
      </c>
      <c r="L21" s="60">
        <v>149</v>
      </c>
      <c r="M21" s="60">
        <v>119</v>
      </c>
      <c r="N21" s="61">
        <v>268</v>
      </c>
      <c r="O21" s="58">
        <v>45</v>
      </c>
      <c r="P21" s="59">
        <v>21</v>
      </c>
      <c r="Q21" s="59">
        <v>24</v>
      </c>
      <c r="R21" s="60">
        <v>176</v>
      </c>
      <c r="S21" s="60">
        <v>53</v>
      </c>
      <c r="T21" s="61">
        <v>229</v>
      </c>
      <c r="U21" s="62">
        <v>0</v>
      </c>
      <c r="V21" s="63">
        <v>0</v>
      </c>
      <c r="W21" s="63">
        <v>0</v>
      </c>
      <c r="X21" s="63">
        <v>0</v>
      </c>
      <c r="Y21" s="63">
        <v>0</v>
      </c>
      <c r="Z21" s="64">
        <v>0</v>
      </c>
      <c r="AA21" s="62">
        <v>423</v>
      </c>
      <c r="AB21" s="63">
        <v>91</v>
      </c>
      <c r="AC21" s="63">
        <v>332</v>
      </c>
      <c r="AD21" s="63">
        <v>326</v>
      </c>
      <c r="AE21" s="63">
        <v>174</v>
      </c>
      <c r="AF21" s="65">
        <v>500</v>
      </c>
    </row>
    <row r="22" spans="1:32" ht="12" x14ac:dyDescent="0.25">
      <c r="A22" s="56">
        <v>14</v>
      </c>
      <c r="B22" s="57" t="s">
        <v>23</v>
      </c>
      <c r="C22" s="58">
        <v>179</v>
      </c>
      <c r="D22" s="59">
        <v>2</v>
      </c>
      <c r="E22" s="59">
        <v>177</v>
      </c>
      <c r="F22" s="60">
        <v>0</v>
      </c>
      <c r="G22" s="60">
        <v>1</v>
      </c>
      <c r="H22" s="61">
        <v>1</v>
      </c>
      <c r="I22" s="58">
        <v>140</v>
      </c>
      <c r="J22" s="59">
        <v>60</v>
      </c>
      <c r="K22" s="59">
        <v>80</v>
      </c>
      <c r="L22" s="60">
        <v>111</v>
      </c>
      <c r="M22" s="60">
        <v>141</v>
      </c>
      <c r="N22" s="61">
        <v>252</v>
      </c>
      <c r="O22" s="58">
        <v>25</v>
      </c>
      <c r="P22" s="59">
        <v>9</v>
      </c>
      <c r="Q22" s="59">
        <v>16</v>
      </c>
      <c r="R22" s="60">
        <v>113</v>
      </c>
      <c r="S22" s="60">
        <v>39</v>
      </c>
      <c r="T22" s="61">
        <v>152</v>
      </c>
      <c r="U22" s="62">
        <v>0</v>
      </c>
      <c r="V22" s="63">
        <v>0</v>
      </c>
      <c r="W22" s="63">
        <v>0</v>
      </c>
      <c r="X22" s="63">
        <v>0</v>
      </c>
      <c r="Y22" s="63">
        <v>0</v>
      </c>
      <c r="Z22" s="64">
        <v>0</v>
      </c>
      <c r="AA22" s="62">
        <v>344</v>
      </c>
      <c r="AB22" s="63">
        <v>71</v>
      </c>
      <c r="AC22" s="63">
        <v>273</v>
      </c>
      <c r="AD22" s="63">
        <v>224</v>
      </c>
      <c r="AE22" s="63">
        <v>181</v>
      </c>
      <c r="AF22" s="65">
        <v>405</v>
      </c>
    </row>
    <row r="23" spans="1:32" ht="12.6" thickBot="1" x14ac:dyDescent="0.3">
      <c r="A23" s="68">
        <v>15</v>
      </c>
      <c r="B23" s="69" t="s">
        <v>24</v>
      </c>
      <c r="C23" s="70">
        <v>108</v>
      </c>
      <c r="D23" s="71">
        <v>3</v>
      </c>
      <c r="E23" s="71">
        <v>105</v>
      </c>
      <c r="F23" s="72">
        <v>0</v>
      </c>
      <c r="G23" s="72">
        <v>1</v>
      </c>
      <c r="H23" s="73">
        <v>1</v>
      </c>
      <c r="I23" s="70">
        <v>181</v>
      </c>
      <c r="J23" s="71">
        <v>42</v>
      </c>
      <c r="K23" s="71">
        <v>139</v>
      </c>
      <c r="L23" s="72">
        <v>59</v>
      </c>
      <c r="M23" s="72">
        <v>14</v>
      </c>
      <c r="N23" s="73">
        <v>73</v>
      </c>
      <c r="O23" s="70">
        <v>70</v>
      </c>
      <c r="P23" s="71">
        <v>30</v>
      </c>
      <c r="Q23" s="71">
        <v>40</v>
      </c>
      <c r="R23" s="72">
        <v>105</v>
      </c>
      <c r="S23" s="72">
        <v>11</v>
      </c>
      <c r="T23" s="73">
        <v>116</v>
      </c>
      <c r="U23" s="74">
        <v>0</v>
      </c>
      <c r="V23" s="75">
        <v>0</v>
      </c>
      <c r="W23" s="75">
        <v>0</v>
      </c>
      <c r="X23" s="75">
        <v>0</v>
      </c>
      <c r="Y23" s="75">
        <v>0</v>
      </c>
      <c r="Z23" s="76">
        <v>0</v>
      </c>
      <c r="AA23" s="74">
        <v>359</v>
      </c>
      <c r="AB23" s="75">
        <v>75</v>
      </c>
      <c r="AC23" s="75">
        <v>284</v>
      </c>
      <c r="AD23" s="75">
        <v>164</v>
      </c>
      <c r="AE23" s="75">
        <v>26</v>
      </c>
      <c r="AF23" s="77">
        <v>190</v>
      </c>
    </row>
    <row r="24" spans="1:32" s="85" customFormat="1" ht="19.5" customHeight="1" thickBot="1" x14ac:dyDescent="0.3">
      <c r="A24" s="78"/>
      <c r="B24" s="79" t="s">
        <v>88</v>
      </c>
      <c r="C24" s="52">
        <v>2050</v>
      </c>
      <c r="D24" s="80">
        <v>42</v>
      </c>
      <c r="E24" s="80">
        <v>2008</v>
      </c>
      <c r="F24" s="53">
        <v>29</v>
      </c>
      <c r="G24" s="53">
        <v>49</v>
      </c>
      <c r="H24" s="81">
        <v>78</v>
      </c>
      <c r="I24" s="82">
        <v>1723</v>
      </c>
      <c r="J24" s="83">
        <v>520</v>
      </c>
      <c r="K24" s="83">
        <v>1203</v>
      </c>
      <c r="L24" s="83">
        <v>1032</v>
      </c>
      <c r="M24" s="84">
        <v>789</v>
      </c>
      <c r="N24" s="81">
        <v>1821</v>
      </c>
      <c r="O24" s="82">
        <v>567</v>
      </c>
      <c r="P24" s="83">
        <v>249</v>
      </c>
      <c r="Q24" s="83">
        <v>318</v>
      </c>
      <c r="R24" s="83">
        <v>1131</v>
      </c>
      <c r="S24" s="83">
        <v>370</v>
      </c>
      <c r="T24" s="81">
        <v>1501</v>
      </c>
      <c r="U24" s="82">
        <v>0</v>
      </c>
      <c r="V24" s="84">
        <v>0</v>
      </c>
      <c r="W24" s="84">
        <v>0</v>
      </c>
      <c r="X24" s="84">
        <v>0</v>
      </c>
      <c r="Y24" s="84">
        <v>0</v>
      </c>
      <c r="Z24" s="81">
        <v>0</v>
      </c>
      <c r="AA24" s="82">
        <v>4340</v>
      </c>
      <c r="AB24" s="83">
        <v>811</v>
      </c>
      <c r="AC24" s="83">
        <v>3529</v>
      </c>
      <c r="AD24" s="83">
        <v>2192</v>
      </c>
      <c r="AE24" s="83">
        <v>1208</v>
      </c>
      <c r="AF24" s="81">
        <v>3400</v>
      </c>
    </row>
    <row r="25" spans="1:32" s="85" customFormat="1" ht="19.5" customHeight="1" thickBot="1" x14ac:dyDescent="0.3">
      <c r="A25" s="78"/>
      <c r="B25" s="79" t="s">
        <v>89</v>
      </c>
      <c r="C25" s="86">
        <v>2939</v>
      </c>
      <c r="D25" s="87">
        <v>926</v>
      </c>
      <c r="E25" s="87">
        <v>2013</v>
      </c>
      <c r="F25" s="88">
        <v>56</v>
      </c>
      <c r="G25" s="88">
        <v>170</v>
      </c>
      <c r="H25" s="81">
        <v>226</v>
      </c>
      <c r="I25" s="82">
        <v>2660</v>
      </c>
      <c r="J25" s="89">
        <v>1551</v>
      </c>
      <c r="K25" s="89">
        <v>1111</v>
      </c>
      <c r="L25" s="83">
        <v>2761</v>
      </c>
      <c r="M25" s="84">
        <v>1907</v>
      </c>
      <c r="N25" s="81">
        <v>4668</v>
      </c>
      <c r="O25" s="82">
        <v>1009</v>
      </c>
      <c r="P25" s="89">
        <v>745</v>
      </c>
      <c r="Q25" s="89">
        <v>263</v>
      </c>
      <c r="R25" s="83">
        <v>2524</v>
      </c>
      <c r="S25" s="83">
        <v>1189</v>
      </c>
      <c r="T25" s="81">
        <v>3713</v>
      </c>
      <c r="U25" s="82">
        <v>2</v>
      </c>
      <c r="V25" s="90">
        <v>1</v>
      </c>
      <c r="W25" s="90">
        <v>1</v>
      </c>
      <c r="X25" s="84">
        <v>0</v>
      </c>
      <c r="Y25" s="84">
        <v>0</v>
      </c>
      <c r="Z25" s="81">
        <v>0</v>
      </c>
      <c r="AA25" s="82">
        <v>6610</v>
      </c>
      <c r="AB25" s="89">
        <v>3223</v>
      </c>
      <c r="AC25" s="89">
        <v>3388</v>
      </c>
      <c r="AD25" s="83">
        <v>5341</v>
      </c>
      <c r="AE25" s="83">
        <v>3266</v>
      </c>
      <c r="AF25" s="81">
        <v>8607</v>
      </c>
    </row>
    <row r="26" spans="1:32" s="85" customFormat="1" ht="19.5" customHeight="1" thickBot="1" x14ac:dyDescent="0.3">
      <c r="A26" s="78"/>
      <c r="B26" s="79" t="s">
        <v>90</v>
      </c>
      <c r="C26" s="82">
        <v>1553</v>
      </c>
      <c r="D26" s="89">
        <v>69</v>
      </c>
      <c r="E26" s="89">
        <v>1481</v>
      </c>
      <c r="F26" s="83">
        <v>141</v>
      </c>
      <c r="G26" s="83">
        <v>148</v>
      </c>
      <c r="H26" s="81">
        <v>289</v>
      </c>
      <c r="I26" s="82">
        <v>1553</v>
      </c>
      <c r="J26" s="89">
        <v>803</v>
      </c>
      <c r="K26" s="89">
        <v>750</v>
      </c>
      <c r="L26" s="83">
        <v>1784</v>
      </c>
      <c r="M26" s="84">
        <v>1333</v>
      </c>
      <c r="N26" s="81">
        <v>3117</v>
      </c>
      <c r="O26" s="82">
        <v>583</v>
      </c>
      <c r="P26" s="89">
        <v>463</v>
      </c>
      <c r="Q26" s="89">
        <v>120</v>
      </c>
      <c r="R26" s="83">
        <v>1815</v>
      </c>
      <c r="S26" s="83">
        <v>765</v>
      </c>
      <c r="T26" s="81">
        <v>2580</v>
      </c>
      <c r="U26" s="82">
        <v>1</v>
      </c>
      <c r="V26" s="90">
        <v>2</v>
      </c>
      <c r="W26" s="90">
        <v>0</v>
      </c>
      <c r="X26" s="84">
        <v>0</v>
      </c>
      <c r="Y26" s="84">
        <v>0</v>
      </c>
      <c r="Z26" s="81">
        <v>0</v>
      </c>
      <c r="AA26" s="82">
        <v>3690</v>
      </c>
      <c r="AB26" s="89">
        <v>1337</v>
      </c>
      <c r="AC26" s="89">
        <v>2351</v>
      </c>
      <c r="AD26" s="83">
        <v>3740</v>
      </c>
      <c r="AE26" s="83">
        <v>2246</v>
      </c>
      <c r="AF26" s="81">
        <v>5986</v>
      </c>
    </row>
    <row r="27" spans="1:32" x14ac:dyDescent="0.2">
      <c r="A27" s="36" t="s">
        <v>91</v>
      </c>
    </row>
    <row r="29" spans="1:32" x14ac:dyDescent="0.2">
      <c r="A29" s="36" t="s">
        <v>76</v>
      </c>
    </row>
    <row r="30" spans="1:32" ht="13.8" thickBot="1" x14ac:dyDescent="0.25">
      <c r="A30" s="37" t="s">
        <v>75</v>
      </c>
    </row>
    <row r="31" spans="1:32" s="38" customFormat="1" ht="26.25" customHeight="1" thickBot="1" x14ac:dyDescent="0.3">
      <c r="A31" s="39"/>
      <c r="B31" s="40"/>
      <c r="C31" s="251" t="s">
        <v>92</v>
      </c>
      <c r="D31" s="251"/>
      <c r="E31" s="251"/>
      <c r="F31" s="251"/>
      <c r="G31" s="251"/>
      <c r="H31" s="251"/>
      <c r="I31" s="251" t="s">
        <v>93</v>
      </c>
      <c r="J31" s="251"/>
      <c r="K31" s="251"/>
      <c r="L31" s="251"/>
      <c r="M31" s="251"/>
      <c r="N31" s="251"/>
      <c r="O31" s="251" t="s">
        <v>81</v>
      </c>
      <c r="P31" s="251"/>
      <c r="Q31" s="251"/>
      <c r="R31" s="251"/>
      <c r="S31" s="251"/>
      <c r="T31" s="251"/>
      <c r="AA31" s="35"/>
      <c r="AB31" s="35"/>
      <c r="AC31" s="35"/>
      <c r="AD31" s="35"/>
      <c r="AE31" s="35"/>
      <c r="AF31" s="35"/>
    </row>
    <row r="32" spans="1:32" s="38" customFormat="1" ht="114" customHeight="1" thickBot="1" x14ac:dyDescent="0.3">
      <c r="A32" s="41" t="s">
        <v>4</v>
      </c>
      <c r="B32" s="42" t="s">
        <v>5</v>
      </c>
      <c r="C32" s="91" t="s">
        <v>82</v>
      </c>
      <c r="D32" s="92" t="s">
        <v>94</v>
      </c>
      <c r="E32" s="92" t="s">
        <v>95</v>
      </c>
      <c r="F32" s="93" t="s">
        <v>85</v>
      </c>
      <c r="G32" s="93" t="s">
        <v>86</v>
      </c>
      <c r="H32" s="91" t="s">
        <v>87</v>
      </c>
      <c r="I32" s="41" t="s">
        <v>82</v>
      </c>
      <c r="J32" s="43" t="s">
        <v>94</v>
      </c>
      <c r="K32" s="43" t="s">
        <v>95</v>
      </c>
      <c r="L32" s="44" t="s">
        <v>85</v>
      </c>
      <c r="M32" s="44" t="s">
        <v>86</v>
      </c>
      <c r="N32" s="41" t="s">
        <v>87</v>
      </c>
      <c r="O32" s="91" t="s">
        <v>82</v>
      </c>
      <c r="P32" s="92" t="s">
        <v>94</v>
      </c>
      <c r="Q32" s="92" t="s">
        <v>95</v>
      </c>
      <c r="R32" s="93" t="s">
        <v>85</v>
      </c>
      <c r="S32" s="93" t="s">
        <v>86</v>
      </c>
      <c r="T32" s="94" t="s">
        <v>87</v>
      </c>
    </row>
    <row r="33" spans="1:32" ht="15" customHeight="1" x14ac:dyDescent="0.25">
      <c r="A33" s="46">
        <v>1</v>
      </c>
      <c r="B33" s="47" t="s">
        <v>9</v>
      </c>
      <c r="C33" s="95">
        <v>324</v>
      </c>
      <c r="D33" s="96">
        <v>51</v>
      </c>
      <c r="E33" s="96">
        <v>273</v>
      </c>
      <c r="F33" s="97">
        <v>74</v>
      </c>
      <c r="G33" s="97">
        <v>50</v>
      </c>
      <c r="H33" s="98">
        <v>124</v>
      </c>
      <c r="I33" s="49">
        <v>79</v>
      </c>
      <c r="J33" s="49">
        <v>35</v>
      </c>
      <c r="K33" s="49">
        <v>44</v>
      </c>
      <c r="L33" s="50">
        <v>53</v>
      </c>
      <c r="M33" s="50">
        <v>14</v>
      </c>
      <c r="N33" s="54">
        <v>67</v>
      </c>
      <c r="O33" s="99">
        <v>403</v>
      </c>
      <c r="P33" s="100">
        <v>86</v>
      </c>
      <c r="Q33" s="100">
        <v>317</v>
      </c>
      <c r="R33" s="100">
        <v>127</v>
      </c>
      <c r="S33" s="100">
        <v>64</v>
      </c>
      <c r="T33" s="101">
        <v>191</v>
      </c>
      <c r="AA33" s="38"/>
      <c r="AB33" s="38"/>
      <c r="AC33" s="38"/>
      <c r="AD33" s="38"/>
      <c r="AE33" s="38"/>
      <c r="AF33" s="38"/>
    </row>
    <row r="34" spans="1:32" ht="12.75" customHeight="1" x14ac:dyDescent="0.25">
      <c r="A34" s="56">
        <v>2</v>
      </c>
      <c r="B34" s="57" t="s">
        <v>10</v>
      </c>
      <c r="C34" s="102">
        <v>339</v>
      </c>
      <c r="D34" s="59">
        <v>62</v>
      </c>
      <c r="E34" s="59">
        <v>277</v>
      </c>
      <c r="F34" s="60">
        <v>108</v>
      </c>
      <c r="G34" s="60">
        <v>33</v>
      </c>
      <c r="H34" s="103">
        <v>141</v>
      </c>
      <c r="I34" s="59">
        <v>34</v>
      </c>
      <c r="J34" s="59">
        <v>11</v>
      </c>
      <c r="K34" s="59">
        <v>23</v>
      </c>
      <c r="L34" s="60">
        <v>43</v>
      </c>
      <c r="M34" s="60">
        <v>8</v>
      </c>
      <c r="N34" s="64">
        <v>51</v>
      </c>
      <c r="O34" s="104">
        <v>373</v>
      </c>
      <c r="P34" s="105">
        <v>73</v>
      </c>
      <c r="Q34" s="105">
        <v>300</v>
      </c>
      <c r="R34" s="105">
        <v>151</v>
      </c>
      <c r="S34" s="105">
        <v>41</v>
      </c>
      <c r="T34" s="106">
        <v>192</v>
      </c>
    </row>
    <row r="35" spans="1:32" ht="12" x14ac:dyDescent="0.25">
      <c r="A35" s="56">
        <v>3</v>
      </c>
      <c r="B35" s="57" t="s">
        <v>11</v>
      </c>
      <c r="C35" s="102">
        <v>237</v>
      </c>
      <c r="D35" s="59">
        <v>15</v>
      </c>
      <c r="E35" s="59">
        <v>222</v>
      </c>
      <c r="F35" s="60">
        <v>53</v>
      </c>
      <c r="G35" s="60">
        <v>32</v>
      </c>
      <c r="H35" s="103">
        <v>85</v>
      </c>
      <c r="I35" s="59">
        <v>8</v>
      </c>
      <c r="J35" s="59">
        <v>4</v>
      </c>
      <c r="K35" s="59">
        <v>4</v>
      </c>
      <c r="L35" s="60">
        <v>20</v>
      </c>
      <c r="M35" s="60">
        <v>6</v>
      </c>
      <c r="N35" s="64">
        <v>26</v>
      </c>
      <c r="O35" s="104">
        <v>245</v>
      </c>
      <c r="P35" s="105">
        <v>19</v>
      </c>
      <c r="Q35" s="105">
        <v>226</v>
      </c>
      <c r="R35" s="105">
        <v>73</v>
      </c>
      <c r="S35" s="105">
        <v>38</v>
      </c>
      <c r="T35" s="106">
        <v>111</v>
      </c>
    </row>
    <row r="36" spans="1:32" ht="12" x14ac:dyDescent="0.25">
      <c r="A36" s="56">
        <v>4</v>
      </c>
      <c r="B36" s="57" t="s">
        <v>12</v>
      </c>
      <c r="C36" s="102">
        <v>178</v>
      </c>
      <c r="D36" s="59">
        <v>5</v>
      </c>
      <c r="E36" s="59">
        <v>173</v>
      </c>
      <c r="F36" s="60">
        <v>32</v>
      </c>
      <c r="G36" s="60">
        <v>31</v>
      </c>
      <c r="H36" s="103">
        <v>63</v>
      </c>
      <c r="I36" s="59">
        <v>8</v>
      </c>
      <c r="J36" s="59">
        <v>1</v>
      </c>
      <c r="K36" s="59">
        <v>7</v>
      </c>
      <c r="L36" s="60">
        <v>17</v>
      </c>
      <c r="M36" s="60">
        <v>16</v>
      </c>
      <c r="N36" s="64">
        <v>33</v>
      </c>
      <c r="O36" s="104">
        <v>186</v>
      </c>
      <c r="P36" s="105">
        <v>6</v>
      </c>
      <c r="Q36" s="105">
        <v>180</v>
      </c>
      <c r="R36" s="105">
        <v>49</v>
      </c>
      <c r="S36" s="105">
        <v>47</v>
      </c>
      <c r="T36" s="106">
        <v>96</v>
      </c>
    </row>
    <row r="37" spans="1:32" ht="12" x14ac:dyDescent="0.25">
      <c r="A37" s="56">
        <v>5</v>
      </c>
      <c r="B37" s="57" t="s">
        <v>13</v>
      </c>
      <c r="C37" s="102">
        <v>253</v>
      </c>
      <c r="D37" s="59">
        <v>14</v>
      </c>
      <c r="E37" s="59">
        <v>239</v>
      </c>
      <c r="F37" s="60">
        <v>45</v>
      </c>
      <c r="G37" s="60">
        <v>39</v>
      </c>
      <c r="H37" s="103">
        <v>84</v>
      </c>
      <c r="I37" s="59">
        <v>28</v>
      </c>
      <c r="J37" s="59">
        <v>2</v>
      </c>
      <c r="K37" s="59">
        <v>26</v>
      </c>
      <c r="L37" s="60">
        <v>33</v>
      </c>
      <c r="M37" s="60">
        <v>25</v>
      </c>
      <c r="N37" s="64">
        <v>58</v>
      </c>
      <c r="O37" s="104">
        <v>281</v>
      </c>
      <c r="P37" s="105">
        <v>16</v>
      </c>
      <c r="Q37" s="105">
        <v>265</v>
      </c>
      <c r="R37" s="105">
        <v>78</v>
      </c>
      <c r="S37" s="105">
        <v>64</v>
      </c>
      <c r="T37" s="106">
        <v>142</v>
      </c>
    </row>
    <row r="38" spans="1:32" ht="20.25" customHeight="1" x14ac:dyDescent="0.25">
      <c r="A38" s="56">
        <v>6</v>
      </c>
      <c r="B38" s="57" t="s">
        <v>14</v>
      </c>
      <c r="C38" s="102">
        <v>146</v>
      </c>
      <c r="D38" s="59">
        <v>15</v>
      </c>
      <c r="E38" s="59">
        <v>131</v>
      </c>
      <c r="F38" s="66">
        <v>43</v>
      </c>
      <c r="G38" s="66">
        <v>57</v>
      </c>
      <c r="H38" s="103">
        <v>100</v>
      </c>
      <c r="I38" s="59">
        <v>9</v>
      </c>
      <c r="J38" s="59">
        <v>1</v>
      </c>
      <c r="K38" s="59">
        <v>8</v>
      </c>
      <c r="L38" s="66">
        <v>35</v>
      </c>
      <c r="M38" s="66">
        <v>29</v>
      </c>
      <c r="N38" s="64">
        <v>64</v>
      </c>
      <c r="O38" s="104">
        <v>155</v>
      </c>
      <c r="P38" s="105">
        <v>16</v>
      </c>
      <c r="Q38" s="105">
        <v>139</v>
      </c>
      <c r="R38" s="105">
        <v>78</v>
      </c>
      <c r="S38" s="105">
        <v>86</v>
      </c>
      <c r="T38" s="106">
        <v>164</v>
      </c>
      <c r="Y38" s="35" t="s">
        <v>19</v>
      </c>
    </row>
    <row r="39" spans="1:32" ht="12" x14ac:dyDescent="0.25">
      <c r="A39" s="56">
        <v>7</v>
      </c>
      <c r="B39" s="57" t="s">
        <v>15</v>
      </c>
      <c r="C39" s="102">
        <v>240</v>
      </c>
      <c r="D39" s="59">
        <v>22</v>
      </c>
      <c r="E39" s="59">
        <v>218</v>
      </c>
      <c r="F39" s="60">
        <v>87</v>
      </c>
      <c r="G39" s="60">
        <v>110</v>
      </c>
      <c r="H39" s="103">
        <v>197</v>
      </c>
      <c r="I39" s="59">
        <v>20</v>
      </c>
      <c r="J39" s="59">
        <v>7</v>
      </c>
      <c r="K39" s="59">
        <v>13</v>
      </c>
      <c r="L39" s="60">
        <v>72</v>
      </c>
      <c r="M39" s="60">
        <v>49</v>
      </c>
      <c r="N39" s="64">
        <v>121</v>
      </c>
      <c r="O39" s="104">
        <v>260</v>
      </c>
      <c r="P39" s="105">
        <v>29</v>
      </c>
      <c r="Q39" s="105">
        <v>231</v>
      </c>
      <c r="R39" s="105">
        <v>159</v>
      </c>
      <c r="S39" s="105">
        <v>159</v>
      </c>
      <c r="T39" s="106">
        <v>318</v>
      </c>
    </row>
    <row r="40" spans="1:32" ht="12" x14ac:dyDescent="0.25">
      <c r="A40" s="56">
        <v>8</v>
      </c>
      <c r="B40" s="57" t="s">
        <v>16</v>
      </c>
      <c r="C40" s="102">
        <v>231</v>
      </c>
      <c r="D40" s="59">
        <v>9</v>
      </c>
      <c r="E40" s="59">
        <v>222</v>
      </c>
      <c r="F40" s="60">
        <v>56</v>
      </c>
      <c r="G40" s="60">
        <v>82</v>
      </c>
      <c r="H40" s="103">
        <v>138</v>
      </c>
      <c r="I40" s="59">
        <v>17</v>
      </c>
      <c r="J40" s="59">
        <v>6</v>
      </c>
      <c r="K40" s="59">
        <v>11</v>
      </c>
      <c r="L40" s="60">
        <v>64</v>
      </c>
      <c r="M40" s="60">
        <v>46</v>
      </c>
      <c r="N40" s="64">
        <v>110</v>
      </c>
      <c r="O40" s="104">
        <v>248</v>
      </c>
      <c r="P40" s="105">
        <v>15</v>
      </c>
      <c r="Q40" s="105">
        <v>233</v>
      </c>
      <c r="R40" s="105">
        <v>120</v>
      </c>
      <c r="S40" s="105">
        <v>128</v>
      </c>
      <c r="T40" s="106">
        <v>248</v>
      </c>
    </row>
    <row r="41" spans="1:32" ht="12" x14ac:dyDescent="0.25">
      <c r="A41" s="56">
        <v>9</v>
      </c>
      <c r="B41" s="57" t="s">
        <v>17</v>
      </c>
      <c r="C41" s="102">
        <v>193</v>
      </c>
      <c r="D41" s="59">
        <v>37</v>
      </c>
      <c r="E41" s="59">
        <v>156</v>
      </c>
      <c r="F41" s="60">
        <v>52</v>
      </c>
      <c r="G41" s="60">
        <v>69</v>
      </c>
      <c r="H41" s="103">
        <v>121</v>
      </c>
      <c r="I41" s="59">
        <v>44</v>
      </c>
      <c r="J41" s="59">
        <v>24</v>
      </c>
      <c r="K41" s="59">
        <v>20</v>
      </c>
      <c r="L41" s="60">
        <v>69</v>
      </c>
      <c r="M41" s="60">
        <v>31</v>
      </c>
      <c r="N41" s="64">
        <v>100</v>
      </c>
      <c r="O41" s="104">
        <v>237</v>
      </c>
      <c r="P41" s="105">
        <v>61</v>
      </c>
      <c r="Q41" s="105">
        <v>176</v>
      </c>
      <c r="R41" s="105">
        <v>121</v>
      </c>
      <c r="S41" s="105">
        <v>100</v>
      </c>
      <c r="T41" s="106">
        <v>221</v>
      </c>
    </row>
    <row r="42" spans="1:32" ht="12" x14ac:dyDescent="0.25">
      <c r="A42" s="56">
        <v>10</v>
      </c>
      <c r="B42" s="57" t="s">
        <v>18</v>
      </c>
      <c r="C42" s="102">
        <v>151</v>
      </c>
      <c r="D42" s="59">
        <v>8</v>
      </c>
      <c r="E42" s="59">
        <v>143</v>
      </c>
      <c r="F42" s="60">
        <v>46</v>
      </c>
      <c r="G42" s="60">
        <v>0</v>
      </c>
      <c r="H42" s="103">
        <v>46</v>
      </c>
      <c r="I42" s="59">
        <v>53</v>
      </c>
      <c r="J42" s="59">
        <v>30</v>
      </c>
      <c r="K42" s="59">
        <v>23</v>
      </c>
      <c r="L42" s="60">
        <v>74</v>
      </c>
      <c r="M42" s="60">
        <v>0</v>
      </c>
      <c r="N42" s="64">
        <v>74</v>
      </c>
      <c r="O42" s="104">
        <v>204</v>
      </c>
      <c r="P42" s="105">
        <v>38</v>
      </c>
      <c r="Q42" s="105">
        <v>166</v>
      </c>
      <c r="R42" s="105">
        <v>120</v>
      </c>
      <c r="S42" s="105">
        <v>0</v>
      </c>
      <c r="T42" s="106">
        <v>120</v>
      </c>
    </row>
    <row r="43" spans="1:32" ht="20.25" customHeight="1" x14ac:dyDescent="0.25">
      <c r="A43" s="56">
        <v>11</v>
      </c>
      <c r="B43" s="57" t="s">
        <v>20</v>
      </c>
      <c r="C43" s="102">
        <v>142</v>
      </c>
      <c r="D43" s="59">
        <v>82</v>
      </c>
      <c r="E43" s="59">
        <v>60</v>
      </c>
      <c r="F43" s="60">
        <v>86</v>
      </c>
      <c r="G43" s="60">
        <v>28</v>
      </c>
      <c r="H43" s="103">
        <v>114</v>
      </c>
      <c r="I43" s="59">
        <v>42</v>
      </c>
      <c r="J43" s="59">
        <v>36</v>
      </c>
      <c r="K43" s="59">
        <v>6</v>
      </c>
      <c r="L43" s="60">
        <v>148</v>
      </c>
      <c r="M43" s="60">
        <v>22</v>
      </c>
      <c r="N43" s="64">
        <v>170</v>
      </c>
      <c r="O43" s="104">
        <v>184</v>
      </c>
      <c r="P43" s="105">
        <v>118</v>
      </c>
      <c r="Q43" s="105">
        <v>66</v>
      </c>
      <c r="R43" s="105">
        <v>234</v>
      </c>
      <c r="S43" s="105">
        <v>50</v>
      </c>
      <c r="T43" s="106">
        <v>284</v>
      </c>
    </row>
    <row r="44" spans="1:32" ht="12" x14ac:dyDescent="0.25">
      <c r="A44" s="56">
        <v>12</v>
      </c>
      <c r="B44" s="57" t="s">
        <v>21</v>
      </c>
      <c r="C44" s="102">
        <v>353</v>
      </c>
      <c r="D44" s="59">
        <v>65</v>
      </c>
      <c r="E44" s="59">
        <v>288</v>
      </c>
      <c r="F44" s="60">
        <v>59</v>
      </c>
      <c r="G44" s="60">
        <v>29</v>
      </c>
      <c r="H44" s="103">
        <v>88</v>
      </c>
      <c r="I44" s="59">
        <v>85</v>
      </c>
      <c r="J44" s="59">
        <v>32</v>
      </c>
      <c r="K44" s="59">
        <v>53</v>
      </c>
      <c r="L44" s="60">
        <v>109</v>
      </c>
      <c r="M44" s="60">
        <v>21</v>
      </c>
      <c r="N44" s="64">
        <v>130</v>
      </c>
      <c r="O44" s="104">
        <v>438</v>
      </c>
      <c r="P44" s="105">
        <v>97</v>
      </c>
      <c r="Q44" s="105">
        <v>341</v>
      </c>
      <c r="R44" s="105">
        <v>168</v>
      </c>
      <c r="S44" s="105">
        <v>50</v>
      </c>
      <c r="T44" s="106">
        <v>218</v>
      </c>
    </row>
    <row r="45" spans="1:32" ht="12" x14ac:dyDescent="0.25">
      <c r="A45" s="56">
        <v>13</v>
      </c>
      <c r="B45" s="57" t="s">
        <v>22</v>
      </c>
      <c r="C45" s="102">
        <v>378</v>
      </c>
      <c r="D45" s="59">
        <v>70</v>
      </c>
      <c r="E45" s="59">
        <v>308</v>
      </c>
      <c r="F45" s="60">
        <v>150</v>
      </c>
      <c r="G45" s="60">
        <v>121</v>
      </c>
      <c r="H45" s="103">
        <v>271</v>
      </c>
      <c r="I45" s="59">
        <v>45</v>
      </c>
      <c r="J45" s="59">
        <v>21</v>
      </c>
      <c r="K45" s="59">
        <v>24</v>
      </c>
      <c r="L45" s="60">
        <v>176</v>
      </c>
      <c r="M45" s="60">
        <v>53</v>
      </c>
      <c r="N45" s="64">
        <v>229</v>
      </c>
      <c r="O45" s="104">
        <v>423</v>
      </c>
      <c r="P45" s="105">
        <v>91</v>
      </c>
      <c r="Q45" s="105">
        <v>332</v>
      </c>
      <c r="R45" s="105">
        <v>326</v>
      </c>
      <c r="S45" s="105">
        <v>174</v>
      </c>
      <c r="T45" s="106">
        <v>500</v>
      </c>
    </row>
    <row r="46" spans="1:32" ht="12" x14ac:dyDescent="0.25">
      <c r="A46" s="56">
        <v>14</v>
      </c>
      <c r="B46" s="57" t="s">
        <v>23</v>
      </c>
      <c r="C46" s="102">
        <v>319</v>
      </c>
      <c r="D46" s="59">
        <v>62</v>
      </c>
      <c r="E46" s="59">
        <v>257</v>
      </c>
      <c r="F46" s="60">
        <v>111</v>
      </c>
      <c r="G46" s="60">
        <v>142</v>
      </c>
      <c r="H46" s="103">
        <v>253</v>
      </c>
      <c r="I46" s="59">
        <v>25</v>
      </c>
      <c r="J46" s="59">
        <v>9</v>
      </c>
      <c r="K46" s="59">
        <v>16</v>
      </c>
      <c r="L46" s="60">
        <v>113</v>
      </c>
      <c r="M46" s="60">
        <v>39</v>
      </c>
      <c r="N46" s="64">
        <v>152</v>
      </c>
      <c r="O46" s="104">
        <v>344</v>
      </c>
      <c r="P46" s="105">
        <v>71</v>
      </c>
      <c r="Q46" s="105">
        <v>273</v>
      </c>
      <c r="R46" s="105">
        <v>224</v>
      </c>
      <c r="S46" s="105">
        <v>181</v>
      </c>
      <c r="T46" s="106">
        <v>405</v>
      </c>
    </row>
    <row r="47" spans="1:32" ht="12.6" thickBot="1" x14ac:dyDescent="0.3">
      <c r="A47" s="68">
        <v>15</v>
      </c>
      <c r="B47" s="69" t="s">
        <v>24</v>
      </c>
      <c r="C47" s="107">
        <v>289</v>
      </c>
      <c r="D47" s="71">
        <v>45</v>
      </c>
      <c r="E47" s="71">
        <v>244</v>
      </c>
      <c r="F47" s="72">
        <v>59</v>
      </c>
      <c r="G47" s="72">
        <v>15</v>
      </c>
      <c r="H47" s="108">
        <v>74</v>
      </c>
      <c r="I47" s="71">
        <v>70</v>
      </c>
      <c r="J47" s="71">
        <v>30</v>
      </c>
      <c r="K47" s="71">
        <v>40</v>
      </c>
      <c r="L47" s="72">
        <v>105</v>
      </c>
      <c r="M47" s="72">
        <v>11</v>
      </c>
      <c r="N47" s="76">
        <v>116</v>
      </c>
      <c r="O47" s="109">
        <v>359</v>
      </c>
      <c r="P47" s="110">
        <v>75</v>
      </c>
      <c r="Q47" s="110">
        <v>284</v>
      </c>
      <c r="R47" s="110">
        <v>164</v>
      </c>
      <c r="S47" s="110">
        <v>26</v>
      </c>
      <c r="T47" s="111">
        <v>190</v>
      </c>
    </row>
    <row r="48" spans="1:32" s="85" customFormat="1" ht="19.5" customHeight="1" thickBot="1" x14ac:dyDescent="0.3">
      <c r="A48" s="78"/>
      <c r="B48" s="79" t="s">
        <v>96</v>
      </c>
      <c r="C48" s="112">
        <v>3773</v>
      </c>
      <c r="D48" s="113">
        <v>562</v>
      </c>
      <c r="E48" s="113">
        <v>3211</v>
      </c>
      <c r="F48" s="114">
        <v>1061</v>
      </c>
      <c r="G48" s="114">
        <v>838</v>
      </c>
      <c r="H48" s="115">
        <v>1899</v>
      </c>
      <c r="I48" s="90">
        <v>567</v>
      </c>
      <c r="J48" s="83">
        <v>249</v>
      </c>
      <c r="K48" s="83">
        <v>318</v>
      </c>
      <c r="L48" s="83">
        <v>1131</v>
      </c>
      <c r="M48" s="83">
        <v>370</v>
      </c>
      <c r="N48" s="81">
        <v>1501</v>
      </c>
      <c r="O48" s="116">
        <v>4340</v>
      </c>
      <c r="P48" s="117">
        <v>811</v>
      </c>
      <c r="Q48" s="117">
        <v>3529</v>
      </c>
      <c r="R48" s="117">
        <v>2192</v>
      </c>
      <c r="S48" s="117">
        <v>1208</v>
      </c>
      <c r="T48" s="118">
        <v>3400</v>
      </c>
      <c r="AA48" s="35"/>
      <c r="AB48" s="35"/>
      <c r="AC48" s="35"/>
      <c r="AD48" s="35"/>
      <c r="AE48" s="35"/>
      <c r="AF48" s="35"/>
    </row>
    <row r="49" spans="1:32" ht="12" x14ac:dyDescent="0.25">
      <c r="A49" s="36"/>
      <c r="AA49" s="85"/>
      <c r="AB49" s="85"/>
      <c r="AC49" s="85"/>
      <c r="AD49" s="85"/>
      <c r="AE49" s="85"/>
      <c r="AF49" s="85"/>
    </row>
  </sheetData>
  <customSheetViews>
    <customSheetView guid="{2F486E5F-9F05-4263-BAA5-832A9B7A71CC}">
      <pageMargins left="0" right="0" top="0" bottom="0" header="0" footer="0"/>
      <printOptions horizontalCentered="1" verticalCentered="1"/>
      <pageSetup paperSize="9" scale="53" fitToWidth="0" fitToHeight="0" orientation="landscape" useFirstPageNumber="1" r:id="rId1"/>
      <headerFooter alignWithMargins="0">
        <oddHeader>&amp;R&amp;T</oddHeader>
        <oddFooter>&amp;L&amp;F&amp;CDato skrevet ut:   &amp;D&amp;RTERTIALSTATISTIKK - 2. TERTIAL 2011</oddFooter>
      </headerFooter>
    </customSheetView>
  </customSheetViews>
  <mergeCells count="8">
    <mergeCell ref="U7:Z7"/>
    <mergeCell ref="AA7:AF7"/>
    <mergeCell ref="C31:H31"/>
    <mergeCell ref="I31:N31"/>
    <mergeCell ref="O31:T31"/>
    <mergeCell ref="C7:H7"/>
    <mergeCell ref="I7:N7"/>
    <mergeCell ref="O7:T7"/>
  </mergeCells>
  <printOptions horizontalCentered="1" verticalCentered="1"/>
  <pageMargins left="0.39370078740157505" right="0.39370078740157505" top="0.78740157480314998" bottom="0.59055118110236204" header="0.5" footer="0.5"/>
  <pageSetup paperSize="9" scale="53" fitToWidth="0" fitToHeight="0" orientation="landscape" useFirstPageNumber="1" r:id="rId2"/>
  <headerFooter alignWithMargins="0">
    <oddHeader>&amp;R&amp;T</oddHeader>
    <oddFooter>&amp;L&amp;F&amp;CDato skrevet ut:   &amp;D&amp;RÅRSSTATISTIKK 2011</oddFooter>
  </headerFooter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8">
    <tabColor rgb="FFFF0000"/>
  </sheetPr>
  <dimension ref="A1:J48"/>
  <sheetViews>
    <sheetView showGridLines="0" topLeftCell="A3" zoomScaleNormal="100" workbookViewId="0">
      <selection activeCell="I13" sqref="I13"/>
    </sheetView>
  </sheetViews>
  <sheetFormatPr baseColWidth="10" defaultColWidth="11.44140625" defaultRowHeight="13.2" x14ac:dyDescent="0.25"/>
  <cols>
    <col min="1" max="1" width="11.44140625" customWidth="1"/>
    <col min="2" max="2" width="26" customWidth="1"/>
    <col min="3" max="3" width="20.33203125" customWidth="1"/>
    <col min="4" max="4" width="18.44140625" customWidth="1"/>
    <col min="5" max="5" width="11.44140625" customWidth="1"/>
  </cols>
  <sheetData>
    <row r="1" spans="1:10" x14ac:dyDescent="0.25">
      <c r="A1" s="24" t="s">
        <v>34</v>
      </c>
    </row>
    <row r="2" spans="1:10" x14ac:dyDescent="0.25">
      <c r="A2" s="1" t="s">
        <v>0</v>
      </c>
    </row>
    <row r="3" spans="1:10" x14ac:dyDescent="0.25">
      <c r="A3" s="4"/>
    </row>
    <row r="4" spans="1:10" x14ac:dyDescent="0.25">
      <c r="A4" s="1" t="s">
        <v>97</v>
      </c>
    </row>
    <row r="5" spans="1:10" x14ac:dyDescent="0.25">
      <c r="A5" s="1"/>
    </row>
    <row r="6" spans="1:10" x14ac:dyDescent="0.25">
      <c r="A6" s="1"/>
    </row>
    <row r="7" spans="1:10" x14ac:dyDescent="0.25">
      <c r="A7" s="1"/>
    </row>
    <row r="8" spans="1:10" x14ac:dyDescent="0.25">
      <c r="I8" t="s">
        <v>19</v>
      </c>
    </row>
    <row r="9" spans="1:10" ht="13.8" thickBot="1" x14ac:dyDescent="0.3">
      <c r="A9" s="5" t="s">
        <v>97</v>
      </c>
      <c r="B9" s="6"/>
      <c r="C9" s="6"/>
      <c r="D9" s="6"/>
      <c r="E9" s="6"/>
      <c r="F9" s="6"/>
    </row>
    <row r="10" spans="1:10" ht="28.5" customHeight="1" thickBot="1" x14ac:dyDescent="0.3">
      <c r="A10" s="8" t="s">
        <v>4</v>
      </c>
      <c r="B10" s="9" t="s">
        <v>5</v>
      </c>
      <c r="C10" s="10" t="s">
        <v>98</v>
      </c>
      <c r="D10" s="11" t="s">
        <v>99</v>
      </c>
      <c r="E10" s="19" t="s">
        <v>100</v>
      </c>
      <c r="F10" s="6"/>
      <c r="I10" s="218"/>
      <c r="J10" s="218"/>
    </row>
    <row r="11" spans="1:10" x14ac:dyDescent="0.25">
      <c r="A11" s="12">
        <v>1</v>
      </c>
      <c r="B11" s="13" t="s">
        <v>9</v>
      </c>
      <c r="C11" s="261">
        <v>3</v>
      </c>
      <c r="D11" s="262">
        <v>0</v>
      </c>
      <c r="E11" s="241">
        <f t="shared" ref="E11:E25" si="0">SUM(C11:D11)</f>
        <v>3</v>
      </c>
      <c r="F11" s="2"/>
      <c r="I11" s="218"/>
      <c r="J11" s="218"/>
    </row>
    <row r="12" spans="1:10" x14ac:dyDescent="0.25">
      <c r="A12" s="14">
        <v>2</v>
      </c>
      <c r="B12" s="15" t="s">
        <v>10</v>
      </c>
      <c r="C12" s="263">
        <v>0</v>
      </c>
      <c r="D12" s="264">
        <v>1</v>
      </c>
      <c r="E12" s="242">
        <f t="shared" si="0"/>
        <v>1</v>
      </c>
      <c r="F12" s="2"/>
      <c r="I12" s="218"/>
      <c r="J12" s="218"/>
    </row>
    <row r="13" spans="1:10" x14ac:dyDescent="0.25">
      <c r="A13" s="14">
        <v>3</v>
      </c>
      <c r="B13" s="15" t="s">
        <v>11</v>
      </c>
      <c r="C13" s="263">
        <v>0</v>
      </c>
      <c r="D13" s="264">
        <v>0</v>
      </c>
      <c r="E13" s="242">
        <f t="shared" si="0"/>
        <v>0</v>
      </c>
      <c r="F13" s="2"/>
      <c r="I13" s="218"/>
      <c r="J13" s="218"/>
    </row>
    <row r="14" spans="1:10" x14ac:dyDescent="0.25">
      <c r="A14" s="14">
        <v>4</v>
      </c>
      <c r="B14" s="15" t="s">
        <v>12</v>
      </c>
      <c r="C14" s="263">
        <v>0</v>
      </c>
      <c r="D14" s="264">
        <v>6</v>
      </c>
      <c r="E14" s="242">
        <f t="shared" si="0"/>
        <v>6</v>
      </c>
      <c r="F14" s="2"/>
      <c r="I14" s="218"/>
      <c r="J14" s="218"/>
    </row>
    <row r="15" spans="1:10" x14ac:dyDescent="0.25">
      <c r="A15" s="14">
        <v>5</v>
      </c>
      <c r="B15" s="15" t="s">
        <v>13</v>
      </c>
      <c r="C15" s="263">
        <v>3</v>
      </c>
      <c r="D15" s="264">
        <v>5</v>
      </c>
      <c r="E15" s="242">
        <f t="shared" si="0"/>
        <v>8</v>
      </c>
      <c r="F15" s="2"/>
      <c r="I15" s="218"/>
      <c r="J15" s="218"/>
    </row>
    <row r="16" spans="1:10" x14ac:dyDescent="0.25">
      <c r="A16" s="14">
        <v>6</v>
      </c>
      <c r="B16" s="15" t="s">
        <v>14</v>
      </c>
      <c r="C16" s="263">
        <v>4</v>
      </c>
      <c r="D16" s="264">
        <v>0</v>
      </c>
      <c r="E16" s="242">
        <f t="shared" si="0"/>
        <v>4</v>
      </c>
      <c r="F16" s="2"/>
      <c r="I16" s="218"/>
      <c r="J16" s="218"/>
    </row>
    <row r="17" spans="1:10" x14ac:dyDescent="0.25">
      <c r="A17" s="14">
        <v>7</v>
      </c>
      <c r="B17" s="15" t="s">
        <v>15</v>
      </c>
      <c r="C17" s="263">
        <v>10</v>
      </c>
      <c r="D17" s="264">
        <v>63</v>
      </c>
      <c r="E17" s="242">
        <f t="shared" si="0"/>
        <v>73</v>
      </c>
      <c r="F17" s="2"/>
      <c r="I17" s="218"/>
      <c r="J17" s="218"/>
    </row>
    <row r="18" spans="1:10" x14ac:dyDescent="0.25">
      <c r="A18" s="14">
        <v>8</v>
      </c>
      <c r="B18" s="15" t="s">
        <v>16</v>
      </c>
      <c r="C18" s="263">
        <v>0</v>
      </c>
      <c r="D18" s="264">
        <v>5</v>
      </c>
      <c r="E18" s="242">
        <f t="shared" si="0"/>
        <v>5</v>
      </c>
      <c r="F18" s="2"/>
      <c r="I18" s="218"/>
      <c r="J18" s="218"/>
    </row>
    <row r="19" spans="1:10" x14ac:dyDescent="0.25">
      <c r="A19" s="14">
        <v>9</v>
      </c>
      <c r="B19" s="15" t="s">
        <v>17</v>
      </c>
      <c r="C19" s="263">
        <v>1</v>
      </c>
      <c r="D19" s="264">
        <v>6</v>
      </c>
      <c r="E19" s="242">
        <f t="shared" si="0"/>
        <v>7</v>
      </c>
      <c r="F19" s="2"/>
      <c r="I19" s="218"/>
      <c r="J19" s="218"/>
    </row>
    <row r="20" spans="1:10" x14ac:dyDescent="0.25">
      <c r="A20" s="14">
        <v>10</v>
      </c>
      <c r="B20" s="15" t="s">
        <v>18</v>
      </c>
      <c r="C20" s="263">
        <v>1</v>
      </c>
      <c r="D20" s="264">
        <v>4</v>
      </c>
      <c r="E20" s="242">
        <f t="shared" si="0"/>
        <v>5</v>
      </c>
      <c r="F20" s="2"/>
      <c r="I20" s="218"/>
      <c r="J20" s="218"/>
    </row>
    <row r="21" spans="1:10" x14ac:dyDescent="0.25">
      <c r="A21" s="14">
        <v>11</v>
      </c>
      <c r="B21" s="15" t="s">
        <v>20</v>
      </c>
      <c r="C21" s="263">
        <v>10</v>
      </c>
      <c r="D21" s="264">
        <v>23</v>
      </c>
      <c r="E21" s="242">
        <f t="shared" si="0"/>
        <v>33</v>
      </c>
      <c r="F21" s="2"/>
      <c r="I21" s="218"/>
      <c r="J21" s="218"/>
    </row>
    <row r="22" spans="1:10" x14ac:dyDescent="0.25">
      <c r="A22" s="14">
        <v>12</v>
      </c>
      <c r="B22" s="15" t="s">
        <v>21</v>
      </c>
      <c r="C22" s="263">
        <v>1</v>
      </c>
      <c r="D22" s="264">
        <v>10</v>
      </c>
      <c r="E22" s="242">
        <f t="shared" si="0"/>
        <v>11</v>
      </c>
      <c r="F22" s="2"/>
      <c r="I22" s="218"/>
      <c r="J22" s="218"/>
    </row>
    <row r="23" spans="1:10" x14ac:dyDescent="0.25">
      <c r="A23" s="14">
        <v>13</v>
      </c>
      <c r="B23" s="15" t="s">
        <v>22</v>
      </c>
      <c r="C23" s="263">
        <v>0</v>
      </c>
      <c r="D23" s="264">
        <v>0</v>
      </c>
      <c r="E23" s="242">
        <f t="shared" si="0"/>
        <v>0</v>
      </c>
      <c r="F23" s="2"/>
      <c r="I23" s="218"/>
      <c r="J23" s="218"/>
    </row>
    <row r="24" spans="1:10" x14ac:dyDescent="0.25">
      <c r="A24" s="14">
        <v>14</v>
      </c>
      <c r="B24" s="15" t="s">
        <v>23</v>
      </c>
      <c r="C24" s="263">
        <v>0</v>
      </c>
      <c r="D24" s="264">
        <v>11</v>
      </c>
      <c r="E24" s="242">
        <f t="shared" si="0"/>
        <v>11</v>
      </c>
      <c r="F24" s="2"/>
      <c r="I24" s="218"/>
      <c r="J24" s="218"/>
    </row>
    <row r="25" spans="1:10" ht="13.8" thickBot="1" x14ac:dyDescent="0.3">
      <c r="A25" s="16">
        <v>15</v>
      </c>
      <c r="B25" s="17" t="s">
        <v>24</v>
      </c>
      <c r="C25" s="265">
        <v>4</v>
      </c>
      <c r="D25" s="266">
        <v>8</v>
      </c>
      <c r="E25" s="243">
        <f t="shared" si="0"/>
        <v>12</v>
      </c>
      <c r="F25" s="2"/>
    </row>
    <row r="26" spans="1:10" x14ac:dyDescent="0.25">
      <c r="A26" s="195"/>
      <c r="B26" s="199" t="s">
        <v>140</v>
      </c>
      <c r="C26" s="240">
        <f>SUM(C11:C25)</f>
        <v>37</v>
      </c>
      <c r="D26" s="239">
        <f>SUM(D11:D25)</f>
        <v>142</v>
      </c>
      <c r="E26" s="196">
        <f>SUM(E11:E25)</f>
        <v>179</v>
      </c>
      <c r="F26" s="18"/>
    </row>
    <row r="27" spans="1:10" s="260" customFormat="1" x14ac:dyDescent="0.25">
      <c r="A27" s="214"/>
      <c r="B27" s="215" t="s">
        <v>139</v>
      </c>
      <c r="C27" s="216">
        <v>57</v>
      </c>
      <c r="D27" s="217">
        <v>133</v>
      </c>
      <c r="E27" s="204">
        <v>190</v>
      </c>
      <c r="F27" s="2"/>
    </row>
    <row r="28" spans="1:10" x14ac:dyDescent="0.25">
      <c r="A28" s="214"/>
      <c r="B28" s="215" t="s">
        <v>56</v>
      </c>
      <c r="C28" s="216">
        <v>139</v>
      </c>
      <c r="D28" s="217">
        <v>390</v>
      </c>
      <c r="E28" s="204">
        <v>529</v>
      </c>
      <c r="F28" s="18"/>
    </row>
    <row r="29" spans="1:10" x14ac:dyDescent="0.25">
      <c r="A29" s="214"/>
      <c r="B29" s="215" t="s">
        <v>101</v>
      </c>
      <c r="C29" s="216">
        <v>115</v>
      </c>
      <c r="D29" s="217">
        <v>192</v>
      </c>
      <c r="E29" s="204">
        <v>307</v>
      </c>
      <c r="F29" s="18"/>
    </row>
    <row r="30" spans="1:10" x14ac:dyDescent="0.25">
      <c r="A30" s="214"/>
      <c r="B30" s="215" t="s">
        <v>102</v>
      </c>
      <c r="C30" s="216">
        <v>93</v>
      </c>
      <c r="D30" s="217">
        <v>207</v>
      </c>
      <c r="E30" s="204">
        <v>300</v>
      </c>
      <c r="F30" s="18"/>
    </row>
    <row r="31" spans="1:10" x14ac:dyDescent="0.25">
      <c r="A31" s="238"/>
      <c r="B31" s="237" t="s">
        <v>103</v>
      </c>
      <c r="C31" s="31">
        <v>18</v>
      </c>
      <c r="D31" s="31">
        <v>113</v>
      </c>
      <c r="E31" s="201">
        <v>131</v>
      </c>
      <c r="F31" s="2"/>
    </row>
    <row r="32" spans="1:10" x14ac:dyDescent="0.25">
      <c r="A32" s="214"/>
      <c r="B32" s="215" t="s">
        <v>104</v>
      </c>
      <c r="C32" s="216">
        <v>8</v>
      </c>
      <c r="D32" s="217">
        <v>76.33</v>
      </c>
      <c r="E32" s="204">
        <v>84.33</v>
      </c>
      <c r="F32" s="18"/>
    </row>
    <row r="33" spans="1:6" x14ac:dyDescent="0.25">
      <c r="A33" s="214"/>
      <c r="B33" s="215" t="s">
        <v>105</v>
      </c>
      <c r="C33" s="216">
        <v>5</v>
      </c>
      <c r="D33" s="217">
        <v>52</v>
      </c>
      <c r="E33" s="204">
        <v>57</v>
      </c>
      <c r="F33" s="2"/>
    </row>
    <row r="34" spans="1:6" x14ac:dyDescent="0.25">
      <c r="A34" s="197"/>
      <c r="B34" s="200" t="s">
        <v>106</v>
      </c>
      <c r="C34" s="32">
        <v>49</v>
      </c>
      <c r="D34" s="31">
        <v>86.2</v>
      </c>
      <c r="E34" s="201">
        <v>135.19999999999999</v>
      </c>
      <c r="F34" s="18"/>
    </row>
    <row r="35" spans="1:6" x14ac:dyDescent="0.25">
      <c r="A35" s="197"/>
      <c r="B35" s="200" t="s">
        <v>107</v>
      </c>
      <c r="C35" s="32">
        <v>25</v>
      </c>
      <c r="D35" s="31">
        <v>65</v>
      </c>
      <c r="E35" s="201">
        <v>90</v>
      </c>
      <c r="F35" s="18"/>
    </row>
    <row r="36" spans="1:6" x14ac:dyDescent="0.25">
      <c r="A36" s="197"/>
      <c r="B36" s="200" t="s">
        <v>108</v>
      </c>
      <c r="C36" s="171">
        <v>19</v>
      </c>
      <c r="D36" s="202">
        <v>7.5</v>
      </c>
      <c r="E36" s="201">
        <v>26.5</v>
      </c>
      <c r="F36" s="18"/>
    </row>
    <row r="37" spans="1:6" x14ac:dyDescent="0.25">
      <c r="A37" s="197"/>
      <c r="B37" s="200" t="s">
        <v>109</v>
      </c>
      <c r="C37" s="171">
        <v>42</v>
      </c>
      <c r="D37" s="170">
        <v>67</v>
      </c>
      <c r="E37" s="172">
        <v>109</v>
      </c>
      <c r="F37" s="18"/>
    </row>
    <row r="38" spans="1:6" x14ac:dyDescent="0.25">
      <c r="A38" s="197"/>
      <c r="B38" s="200" t="s">
        <v>110</v>
      </c>
      <c r="C38" s="171">
        <v>34</v>
      </c>
      <c r="D38" s="170">
        <v>85</v>
      </c>
      <c r="E38" s="172">
        <v>119</v>
      </c>
      <c r="F38" s="18"/>
    </row>
    <row r="39" spans="1:6" ht="13.8" thickBot="1" x14ac:dyDescent="0.3">
      <c r="A39" s="198"/>
      <c r="B39" s="203" t="s">
        <v>111</v>
      </c>
      <c r="C39" s="173">
        <v>36</v>
      </c>
      <c r="D39" s="174">
        <v>27</v>
      </c>
      <c r="E39" s="175">
        <v>63</v>
      </c>
      <c r="F39" s="18"/>
    </row>
    <row r="40" spans="1:6" x14ac:dyDescent="0.25">
      <c r="A40" s="4" t="s">
        <v>112</v>
      </c>
      <c r="B40" s="2"/>
      <c r="C40" s="2"/>
      <c r="D40" s="2"/>
      <c r="E40" s="2"/>
      <c r="F40" s="2"/>
    </row>
    <row r="43" spans="1:6" x14ac:dyDescent="0.25">
      <c r="E43" t="s">
        <v>19</v>
      </c>
    </row>
    <row r="47" spans="1:6" x14ac:dyDescent="0.25">
      <c r="C47" t="s">
        <v>19</v>
      </c>
    </row>
    <row r="48" spans="1:6" x14ac:dyDescent="0.25">
      <c r="C48" t="s">
        <v>19</v>
      </c>
    </row>
  </sheetData>
  <customSheetViews>
    <customSheetView guid="{2F486E5F-9F05-4263-BAA5-832A9B7A71CC}">
      <selection activeCell="H10" sqref="H10:J10"/>
      <pageMargins left="0" right="0" top="0" bottom="0" header="0" footer="0"/>
      <printOptions horizontalCentered="1" verticalCentered="1"/>
      <pageSetup paperSize="9" fitToWidth="0" fitToHeight="0" orientation="landscape" r:id="rId1"/>
      <headerFooter>
        <oddHeader>&amp;R&amp;T</oddHeader>
        <oddFooter>&amp;L&amp;F&amp;CDato skrevet ut: &amp;D&amp;RTERTIALSTATISTIKK - 2. TERTIAL 2011</oddFooter>
      </headerFooter>
    </customSheetView>
  </customSheetViews>
  <printOptions horizontalCentered="1" verticalCentered="1"/>
  <pageMargins left="0.39370078740157505" right="0.39370078740157505" top="0.78740157480314998" bottom="0.59055118110236204" header="0.5" footer="0.5"/>
  <pageSetup paperSize="9" fitToWidth="0" fitToHeight="0" orientation="landscape" r:id="rId2"/>
  <headerFooter alignWithMargins="0">
    <oddFooter>&amp;L&amp;F</oddFooter>
  </headerFooter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9"/>
  <dimension ref="A1:AH22"/>
  <sheetViews>
    <sheetView workbookViewId="0">
      <selection activeCell="D24" sqref="D24"/>
    </sheetView>
  </sheetViews>
  <sheetFormatPr baseColWidth="10" defaultColWidth="11.33203125" defaultRowHeight="13.2" x14ac:dyDescent="0.25"/>
  <cols>
    <col min="1" max="1" width="25.33203125" style="25" customWidth="1"/>
    <col min="2" max="2" width="10.6640625" style="28" customWidth="1"/>
    <col min="3" max="19" width="8.6640625" style="28" customWidth="1"/>
    <col min="20" max="20" width="5.5546875" style="25" customWidth="1"/>
    <col min="21" max="27" width="8.33203125" style="25" customWidth="1"/>
    <col min="28" max="28" width="4.6640625" style="25" customWidth="1"/>
    <col min="29" max="34" width="7.6640625" style="25" customWidth="1"/>
    <col min="35" max="16384" width="11.33203125" style="25"/>
  </cols>
  <sheetData>
    <row r="1" spans="1:27" x14ac:dyDescent="0.25">
      <c r="A1" s="252" t="s">
        <v>141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3"/>
      <c r="O1" s="253"/>
      <c r="P1" s="254" t="s">
        <v>113</v>
      </c>
      <c r="Q1" s="253"/>
      <c r="R1" s="253"/>
      <c r="S1" s="253"/>
    </row>
    <row r="2" spans="1:27" x14ac:dyDescent="0.25">
      <c r="A2" s="255" t="s">
        <v>19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U2" s="244"/>
    </row>
    <row r="3" spans="1:27" s="26" customFormat="1" ht="18" customHeight="1" x14ac:dyDescent="0.25">
      <c r="A3" t="s">
        <v>114</v>
      </c>
      <c r="B3" t="s">
        <v>115</v>
      </c>
      <c r="C3" t="s">
        <v>116</v>
      </c>
      <c r="D3" t="s">
        <v>117</v>
      </c>
      <c r="E3" t="s">
        <v>118</v>
      </c>
      <c r="F3" t="s">
        <v>119</v>
      </c>
      <c r="G3" t="s">
        <v>120</v>
      </c>
      <c r="H3" t="s">
        <v>121</v>
      </c>
      <c r="I3" t="s">
        <v>122</v>
      </c>
      <c r="J3" t="s">
        <v>123</v>
      </c>
      <c r="K3" t="s">
        <v>124</v>
      </c>
      <c r="L3" t="s">
        <v>125</v>
      </c>
      <c r="M3" t="s">
        <v>126</v>
      </c>
      <c r="N3" t="s">
        <v>127</v>
      </c>
      <c r="O3" t="s">
        <v>128</v>
      </c>
      <c r="P3" t="s">
        <v>129</v>
      </c>
      <c r="Q3" t="s">
        <v>130</v>
      </c>
      <c r="R3" t="s">
        <v>131</v>
      </c>
      <c r="S3" t="s">
        <v>132</v>
      </c>
      <c r="T3" t="s">
        <v>133</v>
      </c>
      <c r="U3" t="s">
        <v>134</v>
      </c>
      <c r="V3" t="s">
        <v>135</v>
      </c>
      <c r="W3" s="257"/>
      <c r="X3" s="257"/>
      <c r="Y3" s="257"/>
      <c r="Z3" s="257"/>
      <c r="AA3" s="257"/>
    </row>
    <row r="4" spans="1:27" ht="18" customHeight="1" x14ac:dyDescent="0.25">
      <c r="A4" t="s">
        <v>142</v>
      </c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 s="258"/>
      <c r="X4" s="258"/>
      <c r="Y4" s="258"/>
      <c r="Z4" s="258"/>
      <c r="AA4" s="258"/>
    </row>
    <row r="5" spans="1:27" s="27" customFormat="1" ht="18" customHeight="1" x14ac:dyDescent="0.25">
      <c r="A5" t="s">
        <v>136</v>
      </c>
      <c r="B5" s="259">
        <v>716309</v>
      </c>
      <c r="C5" s="259">
        <v>8322</v>
      </c>
      <c r="D5" s="259">
        <v>15834</v>
      </c>
      <c r="E5" s="259">
        <v>21714</v>
      </c>
      <c r="F5" s="259">
        <v>28512</v>
      </c>
      <c r="G5" s="259">
        <v>21440</v>
      </c>
      <c r="H5" s="259">
        <v>21659</v>
      </c>
      <c r="I5" s="259">
        <v>14158</v>
      </c>
      <c r="J5" s="259">
        <v>14020</v>
      </c>
      <c r="K5" s="259">
        <v>25339</v>
      </c>
      <c r="L5" s="259">
        <v>22099</v>
      </c>
      <c r="M5" s="259">
        <v>75140</v>
      </c>
      <c r="N5" s="259">
        <v>138695</v>
      </c>
      <c r="O5" s="259">
        <v>98622</v>
      </c>
      <c r="P5" s="259">
        <v>127932</v>
      </c>
      <c r="Q5" s="259">
        <v>38844</v>
      </c>
      <c r="R5" s="259">
        <v>20942</v>
      </c>
      <c r="S5" s="259">
        <v>11876</v>
      </c>
      <c r="T5" s="259">
        <v>6470</v>
      </c>
      <c r="U5" s="259">
        <v>3403</v>
      </c>
      <c r="V5" s="259">
        <v>1288</v>
      </c>
      <c r="W5" s="25"/>
      <c r="X5" s="25"/>
      <c r="Y5" s="25"/>
      <c r="Z5" s="25"/>
      <c r="AA5" s="245"/>
    </row>
    <row r="6" spans="1:27" s="27" customFormat="1" x14ac:dyDescent="0.25">
      <c r="A6" t="s">
        <v>9</v>
      </c>
      <c r="B6" s="259">
        <v>63721</v>
      </c>
      <c r="C6" s="259">
        <v>960</v>
      </c>
      <c r="D6" s="259">
        <v>1603</v>
      </c>
      <c r="E6" s="259">
        <v>1763</v>
      </c>
      <c r="F6" s="259">
        <v>2013</v>
      </c>
      <c r="G6" s="259">
        <v>1402</v>
      </c>
      <c r="H6" s="259">
        <v>1342</v>
      </c>
      <c r="I6" s="259">
        <v>869</v>
      </c>
      <c r="J6" s="259">
        <v>804</v>
      </c>
      <c r="K6" s="259">
        <v>1736</v>
      </c>
      <c r="L6" s="259">
        <v>1958</v>
      </c>
      <c r="M6" s="259">
        <v>8865</v>
      </c>
      <c r="N6" s="259">
        <v>17281</v>
      </c>
      <c r="O6" s="259">
        <v>9338</v>
      </c>
      <c r="P6" s="259">
        <v>9483</v>
      </c>
      <c r="Q6" s="259">
        <v>2478</v>
      </c>
      <c r="R6" s="259">
        <v>1009</v>
      </c>
      <c r="S6" s="259">
        <v>453</v>
      </c>
      <c r="T6" s="259">
        <v>212</v>
      </c>
      <c r="U6" s="259">
        <v>94</v>
      </c>
      <c r="V6" s="259">
        <v>58</v>
      </c>
      <c r="W6" s="25"/>
      <c r="X6" s="25"/>
      <c r="Y6" s="25"/>
      <c r="Z6" s="25"/>
      <c r="AA6" s="245"/>
    </row>
    <row r="7" spans="1:27" s="27" customFormat="1" x14ac:dyDescent="0.25">
      <c r="A7" t="s">
        <v>10</v>
      </c>
      <c r="B7" s="259">
        <v>65532</v>
      </c>
      <c r="C7" s="259">
        <v>974</v>
      </c>
      <c r="D7" s="259">
        <v>1530</v>
      </c>
      <c r="E7" s="259">
        <v>1604</v>
      </c>
      <c r="F7" s="259">
        <v>1769</v>
      </c>
      <c r="G7" s="259">
        <v>1169</v>
      </c>
      <c r="H7" s="259">
        <v>1044</v>
      </c>
      <c r="I7" s="259">
        <v>689</v>
      </c>
      <c r="J7" s="259">
        <v>751</v>
      </c>
      <c r="K7" s="259">
        <v>2473</v>
      </c>
      <c r="L7" s="259">
        <v>2894</v>
      </c>
      <c r="M7" s="259">
        <v>11489</v>
      </c>
      <c r="N7" s="259">
        <v>18495</v>
      </c>
      <c r="O7" s="259">
        <v>8638</v>
      </c>
      <c r="P7" s="259">
        <v>8245</v>
      </c>
      <c r="Q7" s="259">
        <v>2104</v>
      </c>
      <c r="R7" s="259">
        <v>878</v>
      </c>
      <c r="S7" s="259">
        <v>468</v>
      </c>
      <c r="T7" s="259">
        <v>181</v>
      </c>
      <c r="U7" s="259">
        <v>92</v>
      </c>
      <c r="V7" s="259">
        <v>45</v>
      </c>
      <c r="W7" s="25"/>
      <c r="X7" s="25"/>
      <c r="Y7" s="25"/>
      <c r="Z7" s="25"/>
      <c r="AA7" s="245"/>
    </row>
    <row r="8" spans="1:27" s="27" customFormat="1" x14ac:dyDescent="0.25">
      <c r="A8" t="s">
        <v>11</v>
      </c>
      <c r="B8" s="259">
        <v>47627</v>
      </c>
      <c r="C8" s="259">
        <v>697</v>
      </c>
      <c r="D8" s="259">
        <v>1163</v>
      </c>
      <c r="E8" s="259">
        <v>1145</v>
      </c>
      <c r="F8" s="259">
        <v>1260</v>
      </c>
      <c r="G8" s="259">
        <v>858</v>
      </c>
      <c r="H8" s="259">
        <v>704</v>
      </c>
      <c r="I8" s="259">
        <v>400</v>
      </c>
      <c r="J8" s="259">
        <v>508</v>
      </c>
      <c r="K8" s="259">
        <v>1599</v>
      </c>
      <c r="L8" s="259">
        <v>1964</v>
      </c>
      <c r="M8" s="259">
        <v>8581</v>
      </c>
      <c r="N8" s="259">
        <v>13315</v>
      </c>
      <c r="O8" s="259">
        <v>5851</v>
      </c>
      <c r="P8" s="259">
        <v>6086</v>
      </c>
      <c r="Q8" s="259">
        <v>1862</v>
      </c>
      <c r="R8" s="259">
        <v>886</v>
      </c>
      <c r="S8" s="259">
        <v>422</v>
      </c>
      <c r="T8" s="259">
        <v>201</v>
      </c>
      <c r="U8" s="259">
        <v>78</v>
      </c>
      <c r="V8" s="259">
        <v>47</v>
      </c>
      <c r="W8" s="25"/>
      <c r="X8" s="25"/>
      <c r="Y8" s="25"/>
      <c r="Z8" s="25"/>
      <c r="AA8" s="245"/>
    </row>
    <row r="9" spans="1:27" s="27" customFormat="1" x14ac:dyDescent="0.25">
      <c r="A9" t="s">
        <v>137</v>
      </c>
      <c r="B9" s="259">
        <v>41571</v>
      </c>
      <c r="C9" s="259">
        <v>442</v>
      </c>
      <c r="D9" s="259">
        <v>664</v>
      </c>
      <c r="E9" s="259">
        <v>776</v>
      </c>
      <c r="F9" s="259">
        <v>823</v>
      </c>
      <c r="G9" s="259">
        <v>665</v>
      </c>
      <c r="H9" s="259">
        <v>599</v>
      </c>
      <c r="I9" s="259">
        <v>423</v>
      </c>
      <c r="J9" s="259">
        <v>496</v>
      </c>
      <c r="K9" s="259">
        <v>2090</v>
      </c>
      <c r="L9" s="259">
        <v>2426</v>
      </c>
      <c r="M9" s="259">
        <v>8300</v>
      </c>
      <c r="N9" s="259">
        <v>10247</v>
      </c>
      <c r="O9" s="259">
        <v>4787</v>
      </c>
      <c r="P9" s="259">
        <v>5757</v>
      </c>
      <c r="Q9" s="259">
        <v>1499</v>
      </c>
      <c r="R9" s="259">
        <v>769</v>
      </c>
      <c r="S9" s="259">
        <v>438</v>
      </c>
      <c r="T9" s="259">
        <v>215</v>
      </c>
      <c r="U9" s="259">
        <v>107</v>
      </c>
      <c r="V9" s="259">
        <v>48</v>
      </c>
      <c r="W9" s="25"/>
      <c r="X9" s="25"/>
      <c r="Y9" s="25"/>
      <c r="Z9" s="25"/>
      <c r="AA9" s="245"/>
    </row>
    <row r="10" spans="1:27" s="27" customFormat="1" ht="18" customHeight="1" x14ac:dyDescent="0.25">
      <c r="A10" t="s">
        <v>13</v>
      </c>
      <c r="B10" s="259">
        <v>60727</v>
      </c>
      <c r="C10" s="259">
        <v>521</v>
      </c>
      <c r="D10" s="259">
        <v>822</v>
      </c>
      <c r="E10" s="259">
        <v>1006</v>
      </c>
      <c r="F10" s="259">
        <v>1325</v>
      </c>
      <c r="G10" s="259">
        <v>976</v>
      </c>
      <c r="H10" s="259">
        <v>1033</v>
      </c>
      <c r="I10" s="259">
        <v>753</v>
      </c>
      <c r="J10" s="259">
        <v>861</v>
      </c>
      <c r="K10" s="259">
        <v>2479</v>
      </c>
      <c r="L10" s="259">
        <v>2810</v>
      </c>
      <c r="M10" s="259">
        <v>10035</v>
      </c>
      <c r="N10" s="259">
        <v>12063</v>
      </c>
      <c r="O10" s="259">
        <v>6749</v>
      </c>
      <c r="P10" s="259">
        <v>10961</v>
      </c>
      <c r="Q10" s="259">
        <v>3615</v>
      </c>
      <c r="R10" s="259">
        <v>2259</v>
      </c>
      <c r="S10" s="259">
        <v>1333</v>
      </c>
      <c r="T10" s="259">
        <v>702</v>
      </c>
      <c r="U10" s="259">
        <v>297</v>
      </c>
      <c r="V10" s="259">
        <v>127</v>
      </c>
      <c r="W10" s="25"/>
      <c r="X10" s="25"/>
      <c r="Y10" s="25"/>
      <c r="Z10" s="25"/>
      <c r="AA10" s="245"/>
    </row>
    <row r="11" spans="1:27" s="27" customFormat="1" x14ac:dyDescent="0.25">
      <c r="A11" t="s">
        <v>14</v>
      </c>
      <c r="B11" s="259">
        <v>35440</v>
      </c>
      <c r="C11" s="259">
        <v>393</v>
      </c>
      <c r="D11" s="259">
        <v>785</v>
      </c>
      <c r="E11" s="259">
        <v>1148</v>
      </c>
      <c r="F11" s="259">
        <v>1548</v>
      </c>
      <c r="G11" s="259">
        <v>1212</v>
      </c>
      <c r="H11" s="259">
        <v>1238</v>
      </c>
      <c r="I11" s="259">
        <v>839</v>
      </c>
      <c r="J11" s="259">
        <v>742</v>
      </c>
      <c r="K11" s="259">
        <v>992</v>
      </c>
      <c r="L11" s="259">
        <v>667</v>
      </c>
      <c r="M11" s="259">
        <v>2121</v>
      </c>
      <c r="N11" s="259">
        <v>5259</v>
      </c>
      <c r="O11" s="259">
        <v>4836</v>
      </c>
      <c r="P11" s="259">
        <v>7060</v>
      </c>
      <c r="Q11" s="259">
        <v>2786</v>
      </c>
      <c r="R11" s="259">
        <v>1816</v>
      </c>
      <c r="S11" s="259">
        <v>1069</v>
      </c>
      <c r="T11" s="259">
        <v>546</v>
      </c>
      <c r="U11" s="259">
        <v>266</v>
      </c>
      <c r="V11" s="259">
        <v>117</v>
      </c>
      <c r="W11" s="25"/>
      <c r="X11" s="25"/>
      <c r="Y11" s="25"/>
      <c r="Z11" s="25"/>
      <c r="AA11" s="245"/>
    </row>
    <row r="12" spans="1:27" s="27" customFormat="1" x14ac:dyDescent="0.25">
      <c r="A12" t="s">
        <v>15</v>
      </c>
      <c r="B12" s="259">
        <v>52590</v>
      </c>
      <c r="C12" s="259">
        <v>569</v>
      </c>
      <c r="D12" s="259">
        <v>1340</v>
      </c>
      <c r="E12" s="259">
        <v>2056</v>
      </c>
      <c r="F12" s="259">
        <v>2763</v>
      </c>
      <c r="G12" s="259">
        <v>2071</v>
      </c>
      <c r="H12" s="259">
        <v>2113</v>
      </c>
      <c r="I12" s="259">
        <v>1396</v>
      </c>
      <c r="J12" s="259">
        <v>1265</v>
      </c>
      <c r="K12" s="259">
        <v>1528</v>
      </c>
      <c r="L12" s="259">
        <v>1050</v>
      </c>
      <c r="M12" s="259">
        <v>2727</v>
      </c>
      <c r="N12" s="259">
        <v>7307</v>
      </c>
      <c r="O12" s="259">
        <v>7621</v>
      </c>
      <c r="P12" s="259">
        <v>10147</v>
      </c>
      <c r="Q12" s="259">
        <v>3759</v>
      </c>
      <c r="R12" s="259">
        <v>2312</v>
      </c>
      <c r="S12" s="259">
        <v>1322</v>
      </c>
      <c r="T12" s="259">
        <v>699</v>
      </c>
      <c r="U12" s="259">
        <v>413</v>
      </c>
      <c r="V12" s="259">
        <v>132</v>
      </c>
      <c r="W12" s="25"/>
      <c r="X12" s="25"/>
      <c r="Y12" s="25"/>
      <c r="Z12" s="25"/>
      <c r="AA12" s="245"/>
    </row>
    <row r="13" spans="1:27" s="27" customFormat="1" x14ac:dyDescent="0.25">
      <c r="A13" t="s">
        <v>16</v>
      </c>
      <c r="B13" s="259">
        <v>55056</v>
      </c>
      <c r="C13" s="259">
        <v>538</v>
      </c>
      <c r="D13" s="259">
        <v>1229</v>
      </c>
      <c r="E13" s="259">
        <v>1930</v>
      </c>
      <c r="F13" s="259">
        <v>2613</v>
      </c>
      <c r="G13" s="259">
        <v>2029</v>
      </c>
      <c r="H13" s="259">
        <v>2129</v>
      </c>
      <c r="I13" s="259">
        <v>1315</v>
      </c>
      <c r="J13" s="259">
        <v>1433</v>
      </c>
      <c r="K13" s="259">
        <v>2698</v>
      </c>
      <c r="L13" s="259">
        <v>1894</v>
      </c>
      <c r="M13" s="259">
        <v>4249</v>
      </c>
      <c r="N13" s="259">
        <v>7931</v>
      </c>
      <c r="O13" s="259">
        <v>7404</v>
      </c>
      <c r="P13" s="259">
        <v>10639</v>
      </c>
      <c r="Q13" s="259">
        <v>3207</v>
      </c>
      <c r="R13" s="259">
        <v>1772</v>
      </c>
      <c r="S13" s="259">
        <v>1002</v>
      </c>
      <c r="T13" s="259">
        <v>577</v>
      </c>
      <c r="U13" s="259">
        <v>353</v>
      </c>
      <c r="V13" s="259">
        <v>114</v>
      </c>
      <c r="W13" s="25"/>
      <c r="X13" s="25"/>
      <c r="Y13" s="25"/>
      <c r="Z13" s="25"/>
      <c r="AA13" s="245"/>
    </row>
    <row r="14" spans="1:27" s="27" customFormat="1" x14ac:dyDescent="0.25">
      <c r="A14" t="s">
        <v>17</v>
      </c>
      <c r="B14" s="259">
        <v>36450</v>
      </c>
      <c r="C14" s="259">
        <v>482</v>
      </c>
      <c r="D14" s="259">
        <v>987</v>
      </c>
      <c r="E14" s="259">
        <v>1339</v>
      </c>
      <c r="F14" s="259">
        <v>1820</v>
      </c>
      <c r="G14" s="259">
        <v>1304</v>
      </c>
      <c r="H14" s="259">
        <v>1374</v>
      </c>
      <c r="I14" s="259">
        <v>860</v>
      </c>
      <c r="J14" s="259">
        <v>806</v>
      </c>
      <c r="K14" s="259">
        <v>1221</v>
      </c>
      <c r="L14" s="259">
        <v>938</v>
      </c>
      <c r="M14" s="259">
        <v>2979</v>
      </c>
      <c r="N14" s="259">
        <v>7136</v>
      </c>
      <c r="O14" s="259">
        <v>5548</v>
      </c>
      <c r="P14" s="259">
        <v>6171</v>
      </c>
      <c r="Q14" s="259">
        <v>1676</v>
      </c>
      <c r="R14" s="259">
        <v>809</v>
      </c>
      <c r="S14" s="259">
        <v>479</v>
      </c>
      <c r="T14" s="259">
        <v>277</v>
      </c>
      <c r="U14" s="259">
        <v>171</v>
      </c>
      <c r="V14" s="259">
        <v>73</v>
      </c>
      <c r="W14" s="25"/>
      <c r="X14" s="25"/>
      <c r="Y14" s="25"/>
      <c r="Z14" s="25"/>
      <c r="AA14" s="245"/>
    </row>
    <row r="15" spans="1:27" s="27" customFormat="1" ht="18" customHeight="1" x14ac:dyDescent="0.25">
      <c r="A15" t="s">
        <v>18</v>
      </c>
      <c r="B15" s="259">
        <v>28080</v>
      </c>
      <c r="C15" s="259">
        <v>308</v>
      </c>
      <c r="D15" s="259">
        <v>576</v>
      </c>
      <c r="E15" s="259">
        <v>936</v>
      </c>
      <c r="F15" s="259">
        <v>1272</v>
      </c>
      <c r="G15" s="259">
        <v>953</v>
      </c>
      <c r="H15" s="259">
        <v>975</v>
      </c>
      <c r="I15" s="259">
        <v>652</v>
      </c>
      <c r="J15" s="259">
        <v>657</v>
      </c>
      <c r="K15" s="259">
        <v>964</v>
      </c>
      <c r="L15" s="259">
        <v>645</v>
      </c>
      <c r="M15" s="259">
        <v>1860</v>
      </c>
      <c r="N15" s="259">
        <v>4657</v>
      </c>
      <c r="O15" s="259">
        <v>4149</v>
      </c>
      <c r="P15" s="259">
        <v>6047</v>
      </c>
      <c r="Q15" s="259">
        <v>1609</v>
      </c>
      <c r="R15" s="259">
        <v>833</v>
      </c>
      <c r="S15" s="259">
        <v>487</v>
      </c>
      <c r="T15" s="259">
        <v>291</v>
      </c>
      <c r="U15" s="259">
        <v>157</v>
      </c>
      <c r="V15" s="259">
        <v>52</v>
      </c>
      <c r="W15" s="25"/>
      <c r="X15" s="25"/>
      <c r="Y15" s="25"/>
      <c r="Z15" s="25"/>
      <c r="AA15" s="245"/>
    </row>
    <row r="16" spans="1:27" s="27" customFormat="1" x14ac:dyDescent="0.25">
      <c r="A16" t="s">
        <v>20</v>
      </c>
      <c r="B16" s="259">
        <v>34111</v>
      </c>
      <c r="C16" s="259">
        <v>348</v>
      </c>
      <c r="D16" s="259">
        <v>746</v>
      </c>
      <c r="E16" s="259">
        <v>1230</v>
      </c>
      <c r="F16" s="259">
        <v>1652</v>
      </c>
      <c r="G16" s="259">
        <v>1302</v>
      </c>
      <c r="H16" s="259">
        <v>1357</v>
      </c>
      <c r="I16" s="259">
        <v>984</v>
      </c>
      <c r="J16" s="259">
        <v>992</v>
      </c>
      <c r="K16" s="259">
        <v>1403</v>
      </c>
      <c r="L16" s="259">
        <v>856</v>
      </c>
      <c r="M16" s="259">
        <v>2100</v>
      </c>
      <c r="N16" s="259">
        <v>4884</v>
      </c>
      <c r="O16" s="259">
        <v>4783</v>
      </c>
      <c r="P16" s="259">
        <v>7076</v>
      </c>
      <c r="Q16" s="259">
        <v>1941</v>
      </c>
      <c r="R16" s="259">
        <v>1163</v>
      </c>
      <c r="S16" s="259">
        <v>746</v>
      </c>
      <c r="T16" s="259">
        <v>371</v>
      </c>
      <c r="U16" s="259">
        <v>148</v>
      </c>
      <c r="V16" s="259">
        <v>29</v>
      </c>
      <c r="W16" s="25"/>
      <c r="X16" s="25"/>
      <c r="Y16" s="25"/>
      <c r="Z16" s="25"/>
      <c r="AA16" s="245"/>
    </row>
    <row r="17" spans="1:34" s="27" customFormat="1" x14ac:dyDescent="0.25">
      <c r="A17" t="s">
        <v>21</v>
      </c>
      <c r="B17" s="259">
        <v>50358</v>
      </c>
      <c r="C17" s="259">
        <v>579</v>
      </c>
      <c r="D17" s="259">
        <v>1088</v>
      </c>
      <c r="E17" s="259">
        <v>1697</v>
      </c>
      <c r="F17" s="259">
        <v>2348</v>
      </c>
      <c r="G17" s="259">
        <v>1797</v>
      </c>
      <c r="H17" s="259">
        <v>1826</v>
      </c>
      <c r="I17" s="259">
        <v>1207</v>
      </c>
      <c r="J17" s="259">
        <v>1156</v>
      </c>
      <c r="K17" s="259">
        <v>1606</v>
      </c>
      <c r="L17" s="259">
        <v>1100</v>
      </c>
      <c r="M17" s="259">
        <v>3614</v>
      </c>
      <c r="N17" s="259">
        <v>8721</v>
      </c>
      <c r="O17" s="259">
        <v>7265</v>
      </c>
      <c r="P17" s="259">
        <v>9777</v>
      </c>
      <c r="Q17" s="259">
        <v>3137</v>
      </c>
      <c r="R17" s="259">
        <v>1659</v>
      </c>
      <c r="S17" s="259">
        <v>977</v>
      </c>
      <c r="T17" s="259">
        <v>477</v>
      </c>
      <c r="U17" s="259">
        <v>245</v>
      </c>
      <c r="V17" s="259">
        <v>82</v>
      </c>
      <c r="W17" s="25"/>
      <c r="X17" s="25"/>
      <c r="Y17" s="25"/>
      <c r="Z17" s="25"/>
      <c r="AA17" s="245"/>
    </row>
    <row r="18" spans="1:34" s="27" customFormat="1" x14ac:dyDescent="0.25">
      <c r="A18" t="s">
        <v>22</v>
      </c>
      <c r="B18" s="259">
        <v>51895</v>
      </c>
      <c r="C18" s="259">
        <v>565</v>
      </c>
      <c r="D18" s="259">
        <v>1186</v>
      </c>
      <c r="E18" s="259">
        <v>1807</v>
      </c>
      <c r="F18" s="259">
        <v>2621</v>
      </c>
      <c r="G18" s="259">
        <v>1980</v>
      </c>
      <c r="H18" s="259">
        <v>2062</v>
      </c>
      <c r="I18" s="259">
        <v>1244</v>
      </c>
      <c r="J18" s="259">
        <v>1112</v>
      </c>
      <c r="K18" s="259">
        <v>1402</v>
      </c>
      <c r="L18" s="259">
        <v>908</v>
      </c>
      <c r="M18" s="259">
        <v>2895</v>
      </c>
      <c r="N18" s="259">
        <v>8266</v>
      </c>
      <c r="O18" s="259">
        <v>7967</v>
      </c>
      <c r="P18" s="259">
        <v>10832</v>
      </c>
      <c r="Q18" s="259">
        <v>3051</v>
      </c>
      <c r="R18" s="259">
        <v>1601</v>
      </c>
      <c r="S18" s="259">
        <v>940</v>
      </c>
      <c r="T18" s="259">
        <v>801</v>
      </c>
      <c r="U18" s="259">
        <v>491</v>
      </c>
      <c r="V18" s="259">
        <v>164</v>
      </c>
      <c r="W18" s="25"/>
      <c r="X18" s="25"/>
      <c r="Y18" s="25"/>
      <c r="Z18" s="25"/>
      <c r="AA18" s="245"/>
    </row>
    <row r="19" spans="1:34" s="27" customFormat="1" x14ac:dyDescent="0.25">
      <c r="A19" t="s">
        <v>23</v>
      </c>
      <c r="B19" s="259">
        <v>54027</v>
      </c>
      <c r="C19" s="259">
        <v>544</v>
      </c>
      <c r="D19" s="259">
        <v>1244</v>
      </c>
      <c r="E19" s="259">
        <v>1855</v>
      </c>
      <c r="F19" s="259">
        <v>2647</v>
      </c>
      <c r="G19" s="259">
        <v>2067</v>
      </c>
      <c r="H19" s="259">
        <v>2123</v>
      </c>
      <c r="I19" s="259">
        <v>1386</v>
      </c>
      <c r="J19" s="259">
        <v>1302</v>
      </c>
      <c r="K19" s="259">
        <v>1650</v>
      </c>
      <c r="L19" s="259">
        <v>1034</v>
      </c>
      <c r="M19" s="259">
        <v>3007</v>
      </c>
      <c r="N19" s="259">
        <v>7467</v>
      </c>
      <c r="O19" s="259">
        <v>8073</v>
      </c>
      <c r="P19" s="259">
        <v>11431</v>
      </c>
      <c r="Q19" s="259">
        <v>3585</v>
      </c>
      <c r="R19" s="259">
        <v>2126</v>
      </c>
      <c r="S19" s="259">
        <v>1207</v>
      </c>
      <c r="T19" s="259">
        <v>718</v>
      </c>
      <c r="U19" s="259">
        <v>388</v>
      </c>
      <c r="V19" s="259">
        <v>173</v>
      </c>
      <c r="W19" s="25"/>
      <c r="X19" s="25"/>
      <c r="Y19" s="25"/>
      <c r="Z19" s="25"/>
      <c r="AA19" s="245"/>
      <c r="AC19" s="257"/>
      <c r="AD19" s="257"/>
      <c r="AE19" s="257"/>
      <c r="AF19" s="257"/>
      <c r="AG19" s="257"/>
      <c r="AH19" s="257"/>
    </row>
    <row r="20" spans="1:34" s="27" customFormat="1" ht="18" customHeight="1" x14ac:dyDescent="0.25">
      <c r="A20" t="s">
        <v>24</v>
      </c>
      <c r="B20" s="259">
        <v>39124</v>
      </c>
      <c r="C20" s="259">
        <v>402</v>
      </c>
      <c r="D20" s="259">
        <v>871</v>
      </c>
      <c r="E20" s="259">
        <v>1422</v>
      </c>
      <c r="F20" s="259">
        <v>2038</v>
      </c>
      <c r="G20" s="259">
        <v>1655</v>
      </c>
      <c r="H20" s="259">
        <v>1740</v>
      </c>
      <c r="I20" s="259">
        <v>1141</v>
      </c>
      <c r="J20" s="259">
        <v>1135</v>
      </c>
      <c r="K20" s="259">
        <v>1498</v>
      </c>
      <c r="L20" s="259">
        <v>955</v>
      </c>
      <c r="M20" s="259">
        <v>2318</v>
      </c>
      <c r="N20" s="259">
        <v>5666</v>
      </c>
      <c r="O20" s="259">
        <v>5613</v>
      </c>
      <c r="P20" s="259">
        <v>8220</v>
      </c>
      <c r="Q20" s="259">
        <v>2535</v>
      </c>
      <c r="R20" s="259">
        <v>1050</v>
      </c>
      <c r="S20" s="259">
        <v>533</v>
      </c>
      <c r="T20" s="259">
        <v>202</v>
      </c>
      <c r="U20" s="259">
        <v>103</v>
      </c>
      <c r="V20" s="259">
        <v>27</v>
      </c>
    </row>
    <row r="21" spans="1:34" s="27" customFormat="1" x14ac:dyDescent="0.25">
      <c r="A21" t="s">
        <v>138</v>
      </c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1:34" s="27" customFormat="1" ht="14.7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</sheetData>
  <customSheetViews>
    <customSheetView guid="{2F486E5F-9F05-4263-BAA5-832A9B7A71CC}">
      <pageMargins left="0" right="0" top="0" bottom="0" header="0" footer="0"/>
      <pageSetup paperSize="9" scale="86" fitToWidth="0" fitToHeight="0" orientation="landscape" r:id="rId1"/>
      <headerFooter alignWithMargins="0">
        <oddFooter>&amp;RTERTIALSTATISTIKK - 2. TERTIAL 2011</oddFooter>
      </headerFooter>
    </customSheetView>
  </customSheetViews>
  <pageMargins left="0.78740157499999996" right="0.78740157499999996" top="0.984251969" bottom="0.984251969" header="0.5" footer="0.5"/>
  <pageSetup paperSize="9" scale="86" fitToWidth="0" fitToHeight="0" orientation="landscape" r:id="rId2"/>
  <headerFooter alignWithMargins="0">
    <oddFooter>&amp;RÅRSSTATISTIKK 2011</oddFooter>
  </headerFooter>
  <drawing r:id="rId3"/>
  <legacy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9E82D93866B4497346CB086FA131C" ma:contentTypeVersion="12" ma:contentTypeDescription="Create a new document." ma:contentTypeScope="" ma:versionID="e2332154dd2634a4b451f89b4bd945b8">
  <xsd:schema xmlns:xsd="http://www.w3.org/2001/XMLSchema" xmlns:xs="http://www.w3.org/2001/XMLSchema" xmlns:p="http://schemas.microsoft.com/office/2006/metadata/properties" xmlns:ns3="923851af-529b-4b5e-90da-7f9f5f7d9095" xmlns:ns4="3c68946b-b9fc-4c0d-9190-9e99577c9bca" targetNamespace="http://schemas.microsoft.com/office/2006/metadata/properties" ma:root="true" ma:fieldsID="4a18657d5ceb5294e861216d613cd1c1" ns3:_="" ns4:_="">
    <xsd:import namespace="923851af-529b-4b5e-90da-7f9f5f7d9095"/>
    <xsd:import namespace="3c68946b-b9fc-4c0d-9190-9e99577c9bc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3851af-529b-4b5e-90da-7f9f5f7d90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68946b-b9fc-4c0d-9190-9e99577c9bc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802DA8-2BE2-4C01-AB3A-3BDCA48E2731}">
  <ds:schemaRefs>
    <ds:schemaRef ds:uri="http://purl.org/dc/elements/1.1/"/>
    <ds:schemaRef ds:uri="http://schemas.microsoft.com/office/2006/metadata/properties"/>
    <ds:schemaRef ds:uri="923851af-529b-4b5e-90da-7f9f5f7d9095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3c68946b-b9fc-4c0d-9190-9e99577c9bca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7F5F5C1-C9F9-4A22-9CEA-CE65DC951A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3851af-529b-4b5e-90da-7f9f5f7d9095"/>
    <ds:schemaRef ds:uri="3c68946b-b9fc-4c0d-9190-9e99577c9b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F61283-9BE0-45EE-B667-C347ECB902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Navngitte områder</vt:lpstr>
      </vt:variant>
      <vt:variant>
        <vt:i4>4</vt:i4>
      </vt:variant>
    </vt:vector>
  </HeadingPairs>
  <TitlesOfParts>
    <vt:vector size="9" baseType="lpstr">
      <vt:lpstr>Tab__2A-1-C_Dir__Spes_ped_hjelp</vt:lpstr>
      <vt:lpstr>Tab__2A-1-F_Bosatt_andre_byd_</vt:lpstr>
      <vt:lpstr>Tab_2A-1-G_-Søkerliste_b_h_</vt:lpstr>
      <vt:lpstr>Tab_2A-1-I_Ledig_kapasitet</vt:lpstr>
      <vt:lpstr>kriteriebefolkning</vt:lpstr>
      <vt:lpstr>kriteriebefolkning!Utskriftsområde</vt:lpstr>
      <vt:lpstr>'Tab__2A-1-C_Dir__Spes_ped_hjelp'!Utskriftsområde</vt:lpstr>
      <vt:lpstr>'Tab__2A-1-F_Bosatt_andre_byd_'!Utskriftsområde</vt:lpstr>
      <vt:lpstr>'Tab_2A-1-G_-Søkerliste_b_h_'!Utskriftsområde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Svein Opøien</dc:creator>
  <cp:keywords/>
  <dc:description/>
  <cp:lastModifiedBy>Elisabeth Bøe</cp:lastModifiedBy>
  <cp:revision/>
  <dcterms:created xsi:type="dcterms:W3CDTF">2003-11-04T12:39:02Z</dcterms:created>
  <dcterms:modified xsi:type="dcterms:W3CDTF">2024-05-08T12:09:22Z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ikbSavedTime">
    <vt:lpwstr>2010-05-07 13:10:44</vt:lpwstr>
  </property>
  <property fmtid="{D5CDD505-2E9C-101B-9397-08002B2CF9AE}" pid="3" name="MSIP_Label_7a2396b7-5846-48ff-8468-5f49f8ad722a_Enabled">
    <vt:lpwstr>true</vt:lpwstr>
  </property>
  <property fmtid="{D5CDD505-2E9C-101B-9397-08002B2CF9AE}" pid="4" name="MSIP_Label_7a2396b7-5846-48ff-8468-5f49f8ad722a_SetDate">
    <vt:lpwstr>2022-03-08T10:27:26Z</vt:lpwstr>
  </property>
  <property fmtid="{D5CDD505-2E9C-101B-9397-08002B2CF9AE}" pid="5" name="MSIP_Label_7a2396b7-5846-48ff-8468-5f49f8ad722a_Method">
    <vt:lpwstr>Standard</vt:lpwstr>
  </property>
  <property fmtid="{D5CDD505-2E9C-101B-9397-08002B2CF9AE}" pid="6" name="MSIP_Label_7a2396b7-5846-48ff-8468-5f49f8ad722a_Name">
    <vt:lpwstr>Lav</vt:lpwstr>
  </property>
  <property fmtid="{D5CDD505-2E9C-101B-9397-08002B2CF9AE}" pid="7" name="MSIP_Label_7a2396b7-5846-48ff-8468-5f49f8ad722a_SiteId">
    <vt:lpwstr>e6795081-6391-442e-9ab4-5e9ef74f18ea</vt:lpwstr>
  </property>
  <property fmtid="{D5CDD505-2E9C-101B-9397-08002B2CF9AE}" pid="8" name="MSIP_Label_7a2396b7-5846-48ff-8468-5f49f8ad722a_ActionId">
    <vt:lpwstr>09101c39-a359-46b2-90b2-fe3b088a3865</vt:lpwstr>
  </property>
  <property fmtid="{D5CDD505-2E9C-101B-9397-08002B2CF9AE}" pid="9" name="MSIP_Label_7a2396b7-5846-48ff-8468-5f49f8ad722a_ContentBits">
    <vt:lpwstr>0</vt:lpwstr>
  </property>
  <property fmtid="{D5CDD505-2E9C-101B-9397-08002B2CF9AE}" pid="10" name="ContentTypeId">
    <vt:lpwstr>0x010100DD69E82D93866B4497346CB086FA131C</vt:lpwstr>
  </property>
  <property fmtid="{D5CDD505-2E9C-101B-9397-08002B2CF9AE}" pid="11" name="Order">
    <vt:r8>100</vt:r8>
  </property>
</Properties>
</file>