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60" windowWidth="14295" windowHeight="11640" tabRatio="860"/>
  </bookViews>
  <sheets>
    <sheet name="Tab_4_1_A_Hovedtall Hele byen" sheetId="58" r:id="rId1"/>
    <sheet name=" Tab_4_1_B Hovedtall Bydelene" sheetId="59" r:id="rId2"/>
    <sheet name="Tab_4_1_C Brutto stønad " sheetId="60" r:id="rId3"/>
    <sheet name="Tabell_4-2_og_4-3-Akt__klient" sheetId="54" r:id="rId4"/>
    <sheet name="Tabell 4_4_klient m_u øk.sos.hj" sheetId="61" r:id="rId5"/>
    <sheet name="Kriteriebef" sheetId="55" r:id="rId6"/>
    <sheet name="Kriterier" sheetId="56" r:id="rId7"/>
  </sheets>
  <externalReferences>
    <externalReference r:id="rId8"/>
  </externalReferences>
  <definedNames>
    <definedName name="t">'[1]MAL2T-2003B_XLS'!$G$7:$G$731</definedName>
    <definedName name="tall1" localSheetId="1">'[1]MAL2T-2003B_XLS'!$G$7:$G$731</definedName>
    <definedName name="tall1" localSheetId="0">'[1]MAL2T-2003B_XLS'!$G$7:$G$731</definedName>
    <definedName name="tall1" localSheetId="2">'[1]MAL2T-2003B_XLS'!$G$7:$G$731</definedName>
    <definedName name="tall1" localSheetId="3">'[1]MAL2T-2003B_XLS'!$G$7:$G$731</definedName>
    <definedName name="tall1">'[1]MAL2T-2003B_XLS'!$G$7:$G$731</definedName>
    <definedName name="_xlnm.Print_Area" localSheetId="1">' Tab_4_1_B Hovedtall Bydelene'!$A$8:$O$42</definedName>
    <definedName name="_xlnm.Print_Area" localSheetId="0">'Tab_4_1_A_Hovedtall Hele byen'!$A$6:$L$34</definedName>
    <definedName name="_xlnm.Print_Area" localSheetId="2">'Tab_4_1_C Brutto stønad '!$A$8:$M$37</definedName>
    <definedName name="_xlnm.Print_Area" localSheetId="4">'Tabell 4_4_klient m_u øk.sos.hj'!$A$6:$H$29</definedName>
    <definedName name="_xlnm.Print_Area" localSheetId="3">'Tabell_4-2_og_4-3-Akt__klient'!$A$6:$J$43</definedName>
  </definedNames>
  <calcPr calcId="145621"/>
</workbook>
</file>

<file path=xl/calcChain.xml><?xml version="1.0" encoding="utf-8"?>
<calcChain xmlns="http://schemas.openxmlformats.org/spreadsheetml/2006/main">
  <c r="A4" i="60" l="1"/>
  <c r="A4" i="59"/>
  <c r="B20" i="55" l="1"/>
  <c r="B19" i="55"/>
  <c r="B18" i="55"/>
  <c r="B17" i="55"/>
  <c r="B16" i="55"/>
  <c r="B15" i="55"/>
  <c r="B14" i="55"/>
  <c r="B13" i="55"/>
  <c r="B12" i="55"/>
  <c r="B11" i="55"/>
  <c r="B10" i="55"/>
  <c r="B9" i="55"/>
  <c r="B8" i="55"/>
  <c r="B7" i="55"/>
  <c r="B6" i="55"/>
  <c r="B5" i="55"/>
  <c r="R4" i="55"/>
  <c r="Q4" i="55"/>
  <c r="P4" i="55"/>
  <c r="O4" i="55"/>
  <c r="N4" i="55"/>
  <c r="M4" i="55"/>
  <c r="L4" i="55"/>
  <c r="K4" i="55"/>
  <c r="J4" i="55"/>
  <c r="I4" i="55"/>
  <c r="H4" i="55"/>
  <c r="G4" i="55"/>
  <c r="F4" i="55"/>
  <c r="E4" i="55"/>
  <c r="D4" i="55"/>
  <c r="C4" i="55"/>
  <c r="B4" i="55" l="1"/>
  <c r="A4" i="58"/>
  <c r="B17" i="56"/>
</calcChain>
</file>

<file path=xl/comments1.xml><?xml version="1.0" encoding="utf-8"?>
<comments xmlns="http://schemas.openxmlformats.org/spreadsheetml/2006/main">
  <authors>
    <author>Svein Opøien</author>
  </authors>
  <commentList>
    <comment ref="J9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>
  <authors>
    <author>jarlbrat</author>
  </authors>
  <commentList>
    <comment ref="F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3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5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6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7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2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3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<sst xmlns="http://schemas.openxmlformats.org/spreadsheetml/2006/main" count="286" uniqueCount="151">
  <si>
    <t>Annen hjelp til livsopphold</t>
  </si>
  <si>
    <t>Lån omgjort til bidrag</t>
  </si>
  <si>
    <t>Basisbeløp</t>
  </si>
  <si>
    <t>Hjelp til andre formål</t>
  </si>
  <si>
    <t>Husleie/-strøm</t>
  </si>
  <si>
    <t>BIDRAG</t>
  </si>
  <si>
    <t>LÅN</t>
  </si>
  <si>
    <t>BIDRAG + LÅN</t>
  </si>
  <si>
    <t xml:space="preserve">Sum inntekter </t>
  </si>
  <si>
    <t>Bolig-etablering</t>
  </si>
  <si>
    <t>Renter boliglån</t>
  </si>
  <si>
    <t>SUM 1. tertial 2011</t>
  </si>
  <si>
    <t>SUM 1. tertial 2012</t>
  </si>
  <si>
    <t>SUM 1.-3. tertial 2011</t>
  </si>
  <si>
    <t>SUM 1.-2. tertial 2011</t>
  </si>
  <si>
    <t>SUM 1.-3. tertial 2010</t>
  </si>
  <si>
    <t>Dette arket inneholder: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</si>
  <si>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</si>
  <si>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</si>
  <si>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</si>
  <si>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</si>
  <si>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</si>
  <si>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</si>
  <si>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</si>
  <si>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</si>
  <si>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</si>
  <si>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</si>
  <si>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</si>
  <si>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</si>
  <si>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</si>
  <si>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</si>
  <si>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</si>
  <si>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</si>
  <si>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</si>
  <si>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 xml:space="preserve">Kilde: Agresso </t>
  </si>
  <si>
    <t>Sum brutto lån til klienter 2)</t>
  </si>
  <si>
    <t>Sum brutto bidrag til klienter 1)</t>
  </si>
  <si>
    <t xml:space="preserve">  herav flyktninger</t>
  </si>
  <si>
    <t>Bidrag etter type utgift 1)</t>
  </si>
  <si>
    <t xml:space="preserve"> </t>
  </si>
  <si>
    <t>Totalt brutto bidrag og lån til klienter</t>
  </si>
  <si>
    <t>Sum brutto utgifter</t>
  </si>
  <si>
    <t>Sum netto utgifter</t>
  </si>
  <si>
    <t>Sum inntekter 2)</t>
  </si>
  <si>
    <t>Sum brutto utgifter 1)</t>
  </si>
  <si>
    <t>Sum brutto utgifter 3)</t>
  </si>
  <si>
    <t>Sum inntekter 4)</t>
  </si>
  <si>
    <t>Noter:</t>
  </si>
  <si>
    <r>
      <rPr>
        <b/>
        <sz val="10"/>
        <color rgb="FF000000"/>
        <rFont val="Calibri"/>
        <family val="2"/>
        <scheme val="minor"/>
      </rPr>
      <t>1)</t>
    </r>
    <r>
      <rPr>
        <sz val="10"/>
        <color rgb="FF000000"/>
        <rFont val="Calibri"/>
        <family val="2"/>
        <scheme val="minor"/>
      </rPr>
      <t xml:space="preserve"> Kostnadsartene 14701-14709</t>
    </r>
  </si>
  <si>
    <r>
      <rPr>
        <b/>
        <sz val="10"/>
        <color rgb="FF000000"/>
        <rFont val="Calibri"/>
        <family val="2"/>
        <scheme val="minor"/>
      </rPr>
      <t>2)</t>
    </r>
    <r>
      <rPr>
        <sz val="10"/>
        <color rgb="FF000000"/>
        <rFont val="Calibri"/>
        <family val="2"/>
        <scheme val="minor"/>
      </rPr>
      <t xml:space="preserve"> Kostnadsartene 15201-15209</t>
    </r>
  </si>
  <si>
    <r>
      <rPr>
        <b/>
        <sz val="10"/>
        <color rgb="FF000000"/>
        <rFont val="Calibri"/>
        <family val="2"/>
        <scheme val="minor"/>
      </rPr>
      <t>3)</t>
    </r>
    <r>
      <rPr>
        <sz val="10"/>
        <color rgb="FF000000"/>
        <rFont val="Calibri"/>
        <family val="2"/>
        <scheme val="minor"/>
      </rPr>
      <t xml:space="preserve"> Utlån til klienter</t>
    </r>
  </si>
  <si>
    <r>
      <rPr>
        <b/>
        <sz val="10"/>
        <color rgb="FF000000"/>
        <rFont val="Calibri"/>
        <family val="2"/>
        <scheme val="minor"/>
      </rPr>
      <t>4)</t>
    </r>
    <r>
      <rPr>
        <sz val="10"/>
        <color rgb="FF000000"/>
        <rFont val="Calibri"/>
        <family val="2"/>
        <scheme val="minor"/>
      </rPr>
      <t xml:space="preserve"> Innbetalte avdrag på lån</t>
    </r>
  </si>
  <si>
    <t>Herav antall:</t>
  </si>
  <si>
    <t>18 - 24  år - flyktninger</t>
  </si>
  <si>
    <t>18 - 24  år - øvrige</t>
  </si>
  <si>
    <t>25  år  og eldre - flyktninger</t>
  </si>
  <si>
    <t>25  år  og eldre - øvrige</t>
  </si>
  <si>
    <t>SUM 2. tertial 2010</t>
  </si>
  <si>
    <t>SUM 1. tertial 2010</t>
  </si>
  <si>
    <t>SUM 3. tertial 2009</t>
  </si>
  <si>
    <t>SUM 2008</t>
  </si>
  <si>
    <t>SUM 2007</t>
  </si>
  <si>
    <t>SUM 2006</t>
  </si>
  <si>
    <t>SUM 2005</t>
  </si>
  <si>
    <t>SUM 2004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</si>
  <si>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</si>
  <si>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</si>
  <si>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</si>
  <si>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</si>
  <si>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</si>
  <si>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</si>
  <si>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</si>
  <si>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</si>
  <si>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</si>
  <si>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</si>
  <si>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</si>
  <si>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</si>
  <si>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67-74 år</t>
  </si>
  <si>
    <t>75-79 år</t>
  </si>
  <si>
    <t>80-84 år</t>
  </si>
  <si>
    <t>85-89 år</t>
  </si>
  <si>
    <t>90 år +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</si>
  <si>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</si>
  <si>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</si>
  <si>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</si>
  <si>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</si>
  <si>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</si>
  <si>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</si>
  <si>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</si>
  <si>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</si>
  <si>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</si>
  <si>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</si>
  <si>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</si>
  <si>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</si>
  <si>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</si>
  <si>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</si>
  <si>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</si>
  <si>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</si>
  <si>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</si>
  <si>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Kilde:Statistisk sentralbyrå/Oslo kommune, Bydelsstatistikken</t>
  </si>
  <si>
    <t>SUM 1.-2. tertial 2012</t>
  </si>
  <si>
    <t>Brutto utbetalt stønad</t>
  </si>
  <si>
    <t xml:space="preserve">1) Brutto utbetaling pr klient pr måned = gjennomsnittlig anvist økonomisk sosialhjelp pr klient pr måned  </t>
  </si>
  <si>
    <t>Brutto utbetalt stønad pr. klient pr. mnd. i perioden 1)</t>
  </si>
  <si>
    <t>Brutto utbetalt stønad pr. klient i % av gj.snittet  for hele byen</t>
  </si>
  <si>
    <t>Kontrollsum ant. klienter pr. mnd.</t>
  </si>
  <si>
    <t>SUM 2. tertial 2012</t>
  </si>
  <si>
    <t>SUM 3. tertial 2011</t>
  </si>
  <si>
    <t>SUM 2. tertial 2011</t>
  </si>
  <si>
    <t>SUM 3. tertial 2010</t>
  </si>
  <si>
    <t>Kun årsstatistikk</t>
  </si>
  <si>
    <t>Tabell 4 - 4 - Antall klienter - med øk. sosialhjelp - med vedtak men uten øk. sosialhjelp - mottatt råd og veiledning - akkumulert pr. 31.12.</t>
  </si>
  <si>
    <t>Sum klienter</t>
  </si>
  <si>
    <t>..</t>
  </si>
  <si>
    <t>SUM 3. tertial 2012</t>
  </si>
  <si>
    <t>SUM 1.-3. tertial 2012</t>
  </si>
  <si>
    <t>Antall klienter uten vedtak (kun mottatt råd og veiledning)</t>
  </si>
  <si>
    <t>Antall klienter med vedtak som ikke har mottatt økonomisk sosialhjelp</t>
  </si>
  <si>
    <t>Gj.sn. antall aktive klienter med øk. støtte pr. mnd.</t>
  </si>
  <si>
    <t>Andel klienter uten vedtak (kun mottatt råd og veiledning)    i % av totalt antall klienter</t>
  </si>
  <si>
    <t>Andel klienter med vedtak som ikke har mottatt øk. sosialhjelp i % av totalt antall klienter</t>
  </si>
  <si>
    <t>SUM 1. tertial 2013</t>
  </si>
  <si>
    <t>Tabell 02.07. Kriteriebefolkningen i bydelene etter alder per 1.1.2013*</t>
  </si>
  <si>
    <t>* I aldersgruppene over 66 år er institusjonsbeboere i andre bydeler og kommuner tilbakeført til den bydelen som betaler for dem. (Herav 106 utenbys bosatte institusjonsbeboere)</t>
  </si>
  <si>
    <t>Kostnadsnøkkel av FO4 Økonomisk sosialhjelp og Kvalifiseringsprogram (KVP) 2013</t>
  </si>
  <si>
    <t>Kilde: Grønt hefte budsjett 2013, tab 3.2</t>
  </si>
  <si>
    <t>Døgn-overnatting</t>
  </si>
  <si>
    <t>SUM 2. tertial 2013</t>
  </si>
  <si>
    <t>SUM 1.-2. tertial 2013</t>
  </si>
  <si>
    <t>SUM 3. tertial 2013</t>
  </si>
  <si>
    <t>Tabell 4-2 - A - Gjennomsnittlig antall aktive klienter og brutto tilkjent stønad pr. klient pr. mnd. i perioden  01.09 - 31.12</t>
  </si>
  <si>
    <t>Antall klienter med økonomisk sosialhjelp</t>
  </si>
  <si>
    <r>
      <t>SUM bydeler 2013</t>
    </r>
    <r>
      <rPr>
        <b/>
        <vertAlign val="superscript"/>
        <sz val="10"/>
        <color rgb="FF000000"/>
        <rFont val="Arial"/>
        <family val="2"/>
      </rPr>
      <t xml:space="preserve"> 1)</t>
    </r>
  </si>
  <si>
    <r>
      <t>SUM bydeler 2012</t>
    </r>
    <r>
      <rPr>
        <vertAlign val="superscript"/>
        <sz val="10"/>
        <color rgb="FF000000"/>
        <rFont val="Arial"/>
        <family val="2"/>
      </rPr>
      <t xml:space="preserve"> 1)</t>
    </r>
  </si>
  <si>
    <r>
      <t xml:space="preserve">SUM bydeler 2011 </t>
    </r>
    <r>
      <rPr>
        <vertAlign val="superscript"/>
        <sz val="10"/>
        <color rgb="FF000000"/>
        <rFont val="Arial"/>
        <family val="2"/>
      </rPr>
      <t>1)</t>
    </r>
  </si>
  <si>
    <r>
      <t xml:space="preserve">SUM bydeler 2010 </t>
    </r>
    <r>
      <rPr>
        <vertAlign val="superscript"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(Kostra-tall)</t>
    </r>
  </si>
  <si>
    <r>
      <t xml:space="preserve">SUM bydeler 2009 </t>
    </r>
    <r>
      <rPr>
        <vertAlign val="superscript"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(Kostra-tall)</t>
    </r>
  </si>
  <si>
    <t>* Dette antallet for 2012 er underrapportert</t>
  </si>
  <si>
    <t>10 824*</t>
  </si>
  <si>
    <t>Tabell 4-1-A   Økonomisk sosialhjelp - brutto og netto utgift - regnskapsført for perioden 01.01.-31.12.2013.  Hele byen.</t>
  </si>
  <si>
    <t>SUM 1.-3. tertial 2013</t>
  </si>
  <si>
    <r>
      <rPr>
        <b/>
        <sz val="10"/>
        <rFont val="Calibri"/>
        <family val="2"/>
        <scheme val="minor"/>
      </rPr>
      <t>1)</t>
    </r>
    <r>
      <rPr>
        <sz val="10"/>
        <rFont val="Calibri"/>
        <family val="2"/>
        <scheme val="minor"/>
      </rPr>
      <t xml:space="preserve"> I all hovedsak bidrag til klienter (utgjorde 99 % i 1.-3. tertial 2013)</t>
    </r>
  </si>
  <si>
    <r>
      <rPr>
        <b/>
        <sz val="10"/>
        <rFont val="Calibri"/>
        <family val="2"/>
        <scheme val="minor"/>
      </rPr>
      <t>2)</t>
    </r>
    <r>
      <rPr>
        <sz val="10"/>
        <rFont val="Calibri"/>
        <family val="2"/>
        <scheme val="minor"/>
      </rPr>
      <t xml:space="preserve"> I all hovedsak trygderefusjoner og statlig bostøtte (utgjorde samlet 93 % 1.-3. tertial 2013)</t>
    </r>
  </si>
  <si>
    <t>Tabell 4-1-B  Økonomisk sosialhjelp - brutto og netto utgift - regnskapsført for perioden 01.01.-31.12.2013.  Bydelene.</t>
  </si>
  <si>
    <r>
      <rPr>
        <b/>
        <sz val="10"/>
        <rFont val="Calibri"/>
        <family val="2"/>
        <scheme val="minor"/>
      </rPr>
      <t>1)</t>
    </r>
    <r>
      <rPr>
        <sz val="10"/>
        <rFont val="Calibri"/>
        <family val="2"/>
        <scheme val="minor"/>
      </rPr>
      <t xml:space="preserve"> I all hovedsak bidrag til klienter</t>
    </r>
  </si>
  <si>
    <t xml:space="preserve">     (99 % på by-nivå)</t>
  </si>
  <si>
    <r>
      <rPr>
        <b/>
        <sz val="10"/>
        <rFont val="Calibri"/>
        <family val="2"/>
        <scheme val="minor"/>
      </rPr>
      <t>2)</t>
    </r>
    <r>
      <rPr>
        <sz val="10"/>
        <rFont val="Calibri"/>
        <family val="2"/>
        <scheme val="minor"/>
      </rPr>
      <t xml:space="preserve"> I all hovedsak trygderefusjoner og </t>
    </r>
  </si>
  <si>
    <t xml:space="preserve">     statlig bostøtte (samlet 93% på by-nivå)</t>
  </si>
  <si>
    <t>Tabell 4-1-C  Økonomisk sosialhjelp - brutto stønad (bidrag og lån) til klienter - regnskapsført for perioden 01.01.-31.12.2013</t>
  </si>
  <si>
    <r>
      <rPr>
        <b/>
        <vertAlign val="superscript"/>
        <sz val="10"/>
        <color rgb="FF000000"/>
        <rFont val="Arial"/>
        <family val="2"/>
      </rPr>
      <t>1)</t>
    </r>
    <r>
      <rPr>
        <sz val="11"/>
        <color theme="1"/>
        <rFont val="Calibri"/>
        <family val="2"/>
        <scheme val="minor"/>
      </rPr>
      <t xml:space="preserve"> I Sum bydeler er det ikke korrigert for klienter som har mottatt stønad i flere bydeler. Dette medfører at Sum bydeler er høyere enn antallet  </t>
    </r>
  </si>
  <si>
    <t xml:space="preserve">   individer med økonomisk sosialhjelp Oslo som helhet.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</si>
</sst>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#,##0_ ;[Red]\-#,##0\ "/>
    <numFmt numFmtId="165" formatCode="#,##0;[Red]#,##0"/>
    <numFmt numFmtId="166" formatCode="0&quot; &quot;%"/>
    <numFmt numFmtId="167" formatCode="#,##0;&quot;-&quot;#,##0"/>
    <numFmt numFmtId="168" formatCode="&quot; &quot;#,##0.00&quot; &quot;;&quot; (&quot;#,##0.00&quot;)&quot;;&quot; -&quot;00&quot; &quot;;&quot; &quot;@&quot; &quot;"/>
    <numFmt numFmtId="169" formatCode="&quot; &quot;#,##0&quot; &quot;;&quot; (&quot;#,##0&quot;)&quot;;&quot; -&quot;00&quot; &quot;;&quot; &quot;@&quot; &quot;"/>
    <numFmt numFmtId="170" formatCode="&quot; &quot;#,##0.0&quot; &quot;;&quot; (&quot;#,##0.0&quot;)&quot;;&quot; -&quot;00&quot; &quot;;&quot; &quot;@&quot; &quot;"/>
    <numFmt numFmtId="171" formatCode="0.0&quot; &quot;%"/>
    <numFmt numFmtId="172" formatCode="0.0\ %"/>
    <numFmt numFmtId="173" formatCode="0.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000000"/>
      <name val="Times New Roman"/>
      <family val="1"/>
    </font>
    <font>
      <i/>
      <sz val="10"/>
      <color rgb="FF000000"/>
      <name val="Calibri"/>
      <family val="2"/>
      <scheme val="minor"/>
    </font>
    <font>
      <i/>
      <sz val="10"/>
      <color rgb="FF000000"/>
      <name val="Arial"/>
      <family val="2"/>
    </font>
    <font>
      <i/>
      <sz val="9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8"/>
      <color rgb="FF000000"/>
      <name val="Helv"/>
    </font>
    <font>
      <b/>
      <sz val="9"/>
      <name val="Arial"/>
      <family val="2"/>
    </font>
    <font>
      <sz val="8"/>
      <name val="Arial"/>
      <family val="2"/>
    </font>
    <font>
      <b/>
      <i/>
      <sz val="10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505E1"/>
      <name val="Arial"/>
      <family val="2"/>
    </font>
    <font>
      <i/>
      <sz val="10"/>
      <color rgb="FF0505E1"/>
      <name val="Arial"/>
      <family val="2"/>
    </font>
    <font>
      <b/>
      <sz val="10"/>
      <color rgb="FF0505E1"/>
      <name val="Arial"/>
      <family val="2"/>
    </font>
    <font>
      <b/>
      <sz val="10"/>
      <color rgb="FF0505E1"/>
      <name val="Times New Roman"/>
      <family val="1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19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auto="1"/>
      </right>
      <top style="thick">
        <color rgb="FF000000"/>
      </top>
      <bottom/>
      <diagonal/>
    </border>
    <border>
      <left style="thin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33">
    <xf numFmtId="0" fontId="0" fillId="0" borderId="0"/>
    <xf numFmtId="0" fontId="3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3" fillId="0" borderId="0"/>
    <xf numFmtId="166" fontId="13" fillId="0" borderId="0" applyFont="0" applyFill="0" applyBorder="0" applyAlignment="0" applyProtection="0"/>
    <xf numFmtId="0" fontId="13" fillId="0" borderId="0" applyNumberFormat="0" applyFont="0" applyBorder="0" applyProtection="0"/>
    <xf numFmtId="0" fontId="13" fillId="0" borderId="0" applyNumberFormat="0" applyFont="0" applyBorder="0" applyProtection="0"/>
    <xf numFmtId="0" fontId="21" fillId="0" borderId="0" applyNumberFormat="0" applyBorder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32" fillId="0" borderId="0"/>
    <xf numFmtId="0" fontId="35" fillId="0" borderId="0" applyNumberFormat="0" applyBorder="0" applyProtection="0"/>
    <xf numFmtId="0" fontId="35" fillId="0" borderId="0" applyNumberFormat="0" applyBorder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542">
    <xf numFmtId="0" fontId="0" fillId="0" borderId="0" xfId="0"/>
    <xf numFmtId="0" fontId="13" fillId="0" borderId="0" xfId="19" applyAlignment="1">
      <alignment horizontal="left"/>
    </xf>
    <xf numFmtId="0" fontId="13" fillId="0" borderId="0" xfId="19"/>
    <xf numFmtId="0" fontId="14" fillId="0" borderId="0" xfId="19" applyFont="1"/>
    <xf numFmtId="166" fontId="13" fillId="0" borderId="0" xfId="20"/>
    <xf numFmtId="3" fontId="13" fillId="0" borderId="0" xfId="19" applyNumberFormat="1"/>
    <xf numFmtId="0" fontId="13" fillId="0" borderId="0" xfId="19" applyBorder="1"/>
    <xf numFmtId="166" fontId="13" fillId="0" borderId="0" xfId="20" applyBorder="1"/>
    <xf numFmtId="0" fontId="23" fillId="0" borderId="0" xfId="19" applyFont="1" applyBorder="1"/>
    <xf numFmtId="166" fontId="23" fillId="0" borderId="0" xfId="20" applyFont="1" applyBorder="1"/>
    <xf numFmtId="0" fontId="13" fillId="0" borderId="0" xfId="19" applyFont="1"/>
    <xf numFmtId="0" fontId="13" fillId="0" borderId="0" xfId="19" applyFont="1" applyAlignment="1">
      <alignment horizontal="left"/>
    </xf>
    <xf numFmtId="3" fontId="30" fillId="0" borderId="0" xfId="19" applyNumberFormat="1" applyFont="1" applyAlignment="1">
      <alignment horizontal="left"/>
    </xf>
    <xf numFmtId="0" fontId="30" fillId="0" borderId="0" xfId="19" applyFont="1"/>
    <xf numFmtId="169" fontId="30" fillId="0" borderId="0" xfId="25" applyNumberFormat="1" applyFont="1"/>
    <xf numFmtId="3" fontId="30" fillId="0" borderId="0" xfId="19" applyNumberFormat="1" applyFont="1" applyAlignment="1">
      <alignment horizontal="center"/>
    </xf>
    <xf numFmtId="0" fontId="30" fillId="0" borderId="0" xfId="19" applyFont="1" applyAlignment="1">
      <alignment horizontal="left"/>
    </xf>
    <xf numFmtId="0" fontId="31" fillId="0" borderId="0" xfId="19" applyFont="1" applyAlignment="1">
      <alignment horizontal="left" vertical="center"/>
    </xf>
    <xf numFmtId="0" fontId="31" fillId="0" borderId="0" xfId="19" applyFont="1" applyAlignment="1">
      <alignment horizontal="center" wrapText="1"/>
    </xf>
    <xf numFmtId="169" fontId="31" fillId="0" borderId="0" xfId="25" applyNumberFormat="1" applyFont="1" applyAlignment="1">
      <alignment horizontal="center" wrapText="1"/>
    </xf>
    <xf numFmtId="0" fontId="31" fillId="0" borderId="0" xfId="19" applyFont="1"/>
    <xf numFmtId="0" fontId="30" fillId="0" borderId="0" xfId="19" applyFont="1" applyAlignment="1"/>
    <xf numFmtId="0" fontId="30" fillId="0" borderId="0" xfId="19" applyFont="1" applyAlignment="1">
      <alignment horizontal="center"/>
    </xf>
    <xf numFmtId="0" fontId="33" fillId="0" borderId="0" xfId="26" applyFont="1" applyAlignment="1"/>
    <xf numFmtId="0" fontId="29" fillId="0" borderId="0" xfId="27" applyNumberFormat="1" applyFont="1" applyBorder="1"/>
    <xf numFmtId="3" fontId="29" fillId="0" borderId="0" xfId="27" applyNumberFormat="1" applyFont="1" applyBorder="1"/>
    <xf numFmtId="1" fontId="36" fillId="0" borderId="9" xfId="27" applyNumberFormat="1" applyFont="1" applyBorder="1" applyAlignment="1">
      <alignment vertical="center"/>
    </xf>
    <xf numFmtId="1" fontId="36" fillId="0" borderId="88" xfId="26" applyNumberFormat="1" applyFont="1" applyBorder="1" applyAlignment="1">
      <alignment horizontal="right" vertical="center"/>
    </xf>
    <xf numFmtId="0" fontId="36" fillId="0" borderId="12" xfId="27" applyNumberFormat="1" applyFont="1" applyBorder="1" applyAlignment="1">
      <alignment vertical="center"/>
    </xf>
    <xf numFmtId="3" fontId="36" fillId="0" borderId="88" xfId="25" applyNumberFormat="1" applyFont="1" applyBorder="1" applyAlignment="1">
      <alignment horizontal="right" vertical="center"/>
    </xf>
    <xf numFmtId="0" fontId="36" fillId="0" borderId="0" xfId="28" applyNumberFormat="1" applyFont="1" applyBorder="1"/>
    <xf numFmtId="3" fontId="29" fillId="0" borderId="0" xfId="25" applyNumberFormat="1" applyFont="1" applyBorder="1" applyAlignment="1">
      <alignment horizontal="right"/>
    </xf>
    <xf numFmtId="0" fontId="36" fillId="0" borderId="12" xfId="28" applyNumberFormat="1" applyFont="1" applyBorder="1"/>
    <xf numFmtId="3" fontId="29" fillId="0" borderId="12" xfId="25" applyNumberFormat="1" applyFont="1" applyBorder="1" applyAlignment="1">
      <alignment horizontal="right"/>
    </xf>
    <xf numFmtId="0" fontId="13" fillId="0" borderId="21" xfId="19" applyFont="1" applyFill="1" applyBorder="1" applyAlignment="1">
      <alignment wrapText="1"/>
    </xf>
    <xf numFmtId="0" fontId="13" fillId="0" borderId="25" xfId="19" applyFont="1" applyFill="1" applyBorder="1" applyAlignment="1">
      <alignment wrapText="1"/>
    </xf>
    <xf numFmtId="0" fontId="13" fillId="0" borderId="29" xfId="19" applyFont="1" applyFill="1" applyBorder="1" applyAlignment="1">
      <alignment wrapText="1"/>
    </xf>
    <xf numFmtId="0" fontId="14" fillId="0" borderId="19" xfId="19" applyFont="1" applyBorder="1" applyAlignment="1">
      <alignment horizontal="center"/>
    </xf>
    <xf numFmtId="3" fontId="14" fillId="0" borderId="76" xfId="19" applyNumberFormat="1" applyFont="1" applyBorder="1"/>
    <xf numFmtId="3" fontId="14" fillId="0" borderId="78" xfId="25" applyNumberFormat="1" applyFont="1" applyBorder="1"/>
    <xf numFmtId="3" fontId="14" fillId="0" borderId="79" xfId="25" applyNumberFormat="1" applyFont="1" applyBorder="1"/>
    <xf numFmtId="0" fontId="14" fillId="0" borderId="39" xfId="19" applyFont="1" applyBorder="1" applyAlignment="1">
      <alignment horizontal="center" wrapText="1"/>
    </xf>
    <xf numFmtId="0" fontId="14" fillId="0" borderId="87" xfId="19" applyFont="1" applyBorder="1" applyAlignment="1">
      <alignment horizontal="center" wrapText="1"/>
    </xf>
    <xf numFmtId="0" fontId="14" fillId="0" borderId="36" xfId="19" applyFont="1" applyFill="1" applyBorder="1" applyAlignment="1">
      <alignment horizontal="center" wrapText="1"/>
    </xf>
    <xf numFmtId="0" fontId="14" fillId="0" borderId="72" xfId="19" applyFont="1" applyFill="1" applyBorder="1" applyAlignment="1">
      <alignment horizontal="center" wrapText="1"/>
    </xf>
    <xf numFmtId="3" fontId="14" fillId="0" borderId="61" xfId="19" applyNumberFormat="1" applyFont="1" applyFill="1" applyBorder="1" applyAlignment="1">
      <alignment wrapText="1"/>
    </xf>
    <xf numFmtId="3" fontId="14" fillId="0" borderId="79" xfId="19" applyNumberFormat="1" applyFont="1" applyBorder="1"/>
    <xf numFmtId="3" fontId="14" fillId="0" borderId="77" xfId="25" applyNumberFormat="1" applyFont="1" applyBorder="1"/>
    <xf numFmtId="169" fontId="13" fillId="0" borderId="0" xfId="25" applyNumberFormat="1" applyFont="1"/>
    <xf numFmtId="0" fontId="0" fillId="2" borderId="0" xfId="0" applyFill="1" applyAlignment="1"/>
    <xf numFmtId="0" fontId="0" fillId="2" borderId="0" xfId="0" applyFill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61" xfId="0" applyFont="1" applyBorder="1" applyAlignment="1">
      <alignment horizontal="center" wrapText="1"/>
    </xf>
    <xf numFmtId="0" fontId="14" fillId="0" borderId="76" xfId="0" applyFont="1" applyBorder="1" applyAlignment="1">
      <alignment horizontal="center" wrapText="1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wrapText="1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wrapText="1"/>
    </xf>
    <xf numFmtId="0" fontId="0" fillId="0" borderId="28" xfId="0" applyFill="1" applyBorder="1" applyAlignment="1">
      <alignment horizontal="center"/>
    </xf>
    <xf numFmtId="0" fontId="0" fillId="0" borderId="29" xfId="0" applyFill="1" applyBorder="1" applyAlignment="1">
      <alignment wrapText="1"/>
    </xf>
    <xf numFmtId="0" fontId="14" fillId="0" borderId="0" xfId="0" applyFont="1"/>
    <xf numFmtId="0" fontId="0" fillId="0" borderId="0" xfId="0" applyAlignment="1">
      <alignment horizontal="center"/>
    </xf>
    <xf numFmtId="0" fontId="14" fillId="0" borderId="28" xfId="19" applyFont="1" applyBorder="1" applyAlignment="1">
      <alignment horizontal="center" wrapText="1"/>
    </xf>
    <xf numFmtId="0" fontId="14" fillId="0" borderId="31" xfId="19" applyFont="1" applyBorder="1" applyAlignment="1">
      <alignment horizontal="center" wrapText="1"/>
    </xf>
    <xf numFmtId="0" fontId="14" fillId="0" borderId="29" xfId="19" applyFont="1" applyBorder="1" applyAlignment="1">
      <alignment horizontal="center" wrapText="1"/>
    </xf>
    <xf numFmtId="0" fontId="14" fillId="0" borderId="20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14" fillId="0" borderId="36" xfId="0" applyFont="1" applyFill="1" applyBorder="1" applyAlignment="1">
      <alignment horizontal="center"/>
    </xf>
    <xf numFmtId="3" fontId="13" fillId="0" borderId="25" xfId="0" applyNumberFormat="1" applyFont="1" applyFill="1" applyBorder="1" applyAlignment="1">
      <alignment wrapText="1"/>
    </xf>
    <xf numFmtId="3" fontId="13" fillId="0" borderId="32" xfId="0" applyNumberFormat="1" applyFont="1" applyFill="1" applyBorder="1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14" fillId="0" borderId="33" xfId="0" applyFont="1" applyBorder="1" applyAlignment="1">
      <alignment horizontal="center" wrapText="1"/>
    </xf>
    <xf numFmtId="0" fontId="14" fillId="0" borderId="86" xfId="0" applyFont="1" applyBorder="1" applyAlignment="1">
      <alignment horizontal="center" wrapText="1"/>
    </xf>
    <xf numFmtId="0" fontId="14" fillId="0" borderId="65" xfId="0" applyFont="1" applyBorder="1" applyAlignment="1">
      <alignment horizontal="center" wrapText="1"/>
    </xf>
    <xf numFmtId="0" fontId="14" fillId="0" borderId="121" xfId="0" applyFont="1" applyBorder="1" applyAlignment="1">
      <alignment horizontal="center" wrapText="1"/>
    </xf>
    <xf numFmtId="0" fontId="14" fillId="0" borderId="122" xfId="0" applyFont="1" applyBorder="1" applyAlignment="1">
      <alignment horizontal="center" wrapText="1"/>
    </xf>
    <xf numFmtId="0" fontId="14" fillId="0" borderId="5" xfId="19" applyFont="1" applyBorder="1" applyAlignment="1">
      <alignment horizontal="left" vertical="center"/>
    </xf>
    <xf numFmtId="0" fontId="14" fillId="0" borderId="123" xfId="19" applyFont="1" applyBorder="1" applyAlignment="1">
      <alignment horizontal="center" wrapText="1"/>
    </xf>
    <xf numFmtId="0" fontId="14" fillId="0" borderId="124" xfId="19" applyFont="1" applyBorder="1" applyAlignment="1">
      <alignment horizontal="center" wrapText="1"/>
    </xf>
    <xf numFmtId="0" fontId="13" fillId="0" borderId="125" xfId="19" applyFont="1" applyBorder="1" applyAlignment="1">
      <alignment horizontal="center"/>
    </xf>
    <xf numFmtId="0" fontId="14" fillId="0" borderId="130" xfId="19" applyFont="1" applyBorder="1" applyAlignment="1">
      <alignment horizontal="center"/>
    </xf>
    <xf numFmtId="0" fontId="3" fillId="0" borderId="0" xfId="0" applyFont="1"/>
    <xf numFmtId="0" fontId="34" fillId="0" borderId="0" xfId="0" applyFont="1"/>
    <xf numFmtId="0" fontId="33" fillId="0" borderId="0" xfId="0" applyFont="1"/>
    <xf numFmtId="1" fontId="36" fillId="3" borderId="88" xfId="26" applyNumberFormat="1" applyFont="1" applyFill="1" applyBorder="1" applyAlignment="1">
      <alignment horizontal="right" vertical="center"/>
    </xf>
    <xf numFmtId="1" fontId="3" fillId="0" borderId="0" xfId="0" applyNumberFormat="1" applyFont="1"/>
    <xf numFmtId="3" fontId="36" fillId="3" borderId="88" xfId="25" applyNumberFormat="1" applyFont="1" applyFill="1" applyBorder="1" applyAlignment="1">
      <alignment horizontal="right" vertical="center"/>
    </xf>
    <xf numFmtId="3" fontId="36" fillId="3" borderId="0" xfId="25" applyNumberFormat="1" applyFont="1" applyFill="1" applyBorder="1" applyAlignment="1"/>
    <xf numFmtId="3" fontId="29" fillId="0" borderId="0" xfId="0" applyNumberFormat="1" applyFont="1"/>
    <xf numFmtId="0" fontId="29" fillId="0" borderId="0" xfId="0" applyFont="1"/>
    <xf numFmtId="3" fontId="36" fillId="3" borderId="12" xfId="25" applyNumberFormat="1" applyFont="1" applyFill="1" applyBorder="1" applyAlignment="1"/>
    <xf numFmtId="0" fontId="37" fillId="0" borderId="0" xfId="0" applyFont="1" applyBorder="1"/>
    <xf numFmtId="3" fontId="3" fillId="0" borderId="0" xfId="0" applyNumberFormat="1" applyFont="1" applyFill="1"/>
    <xf numFmtId="3" fontId="3" fillId="0" borderId="0" xfId="0" applyNumberFormat="1" applyFont="1"/>
    <xf numFmtId="3" fontId="13" fillId="0" borderId="21" xfId="0" applyNumberFormat="1" applyFont="1" applyFill="1" applyBorder="1" applyAlignment="1">
      <alignment wrapText="1"/>
    </xf>
    <xf numFmtId="0" fontId="14" fillId="0" borderId="50" xfId="0" applyFont="1" applyFill="1" applyBorder="1" applyAlignment="1">
      <alignment horizontal="center"/>
    </xf>
    <xf numFmtId="0" fontId="14" fillId="0" borderId="141" xfId="0" applyFont="1" applyBorder="1" applyAlignment="1">
      <alignment horizontal="center"/>
    </xf>
    <xf numFmtId="3" fontId="14" fillId="0" borderId="142" xfId="0" applyNumberFormat="1" applyFont="1" applyFill="1" applyBorder="1" applyAlignment="1">
      <alignment wrapText="1"/>
    </xf>
    <xf numFmtId="0" fontId="14" fillId="0" borderId="152" xfId="19" applyFont="1" applyBorder="1" applyAlignment="1">
      <alignment horizontal="center"/>
    </xf>
    <xf numFmtId="3" fontId="30" fillId="0" borderId="0" xfId="19" applyNumberFormat="1" applyFont="1"/>
    <xf numFmtId="3" fontId="13" fillId="0" borderId="161" xfId="0" applyNumberFormat="1" applyFont="1" applyFill="1" applyBorder="1" applyAlignment="1">
      <alignment wrapText="1"/>
    </xf>
    <xf numFmtId="0" fontId="31" fillId="0" borderId="0" xfId="19" applyFont="1" applyFill="1"/>
    <xf numFmtId="0" fontId="30" fillId="0" borderId="0" xfId="19" applyFont="1" applyFill="1"/>
    <xf numFmtId="3" fontId="30" fillId="0" borderId="0" xfId="19" applyNumberFormat="1" applyFont="1" applyFill="1"/>
    <xf numFmtId="3" fontId="44" fillId="0" borderId="167" xfId="25" applyNumberFormat="1" applyFont="1" applyBorder="1"/>
    <xf numFmtId="3" fontId="44" fillId="0" borderId="101" xfId="25" applyNumberFormat="1" applyFont="1" applyBorder="1"/>
    <xf numFmtId="171" fontId="44" fillId="0" borderId="116" xfId="20" applyNumberFormat="1" applyFont="1" applyBorder="1"/>
    <xf numFmtId="171" fontId="44" fillId="0" borderId="101" xfId="20" applyNumberFormat="1" applyFont="1" applyBorder="1"/>
    <xf numFmtId="3" fontId="44" fillId="0" borderId="168" xfId="25" applyNumberFormat="1" applyFont="1" applyBorder="1"/>
    <xf numFmtId="3" fontId="44" fillId="0" borderId="102" xfId="25" applyNumberFormat="1" applyFont="1" applyBorder="1"/>
    <xf numFmtId="171" fontId="44" fillId="0" borderId="117" xfId="20" applyNumberFormat="1" applyFont="1" applyBorder="1"/>
    <xf numFmtId="171" fontId="44" fillId="0" borderId="102" xfId="20" applyNumberFormat="1" applyFont="1" applyBorder="1"/>
    <xf numFmtId="3" fontId="44" fillId="0" borderId="169" xfId="25" applyNumberFormat="1" applyFont="1" applyBorder="1"/>
    <xf numFmtId="3" fontId="44" fillId="0" borderId="170" xfId="25" applyNumberFormat="1" applyFont="1" applyBorder="1"/>
    <xf numFmtId="171" fontId="44" fillId="0" borderId="139" xfId="20" applyNumberFormat="1" applyFont="1" applyBorder="1"/>
    <xf numFmtId="171" fontId="44" fillId="0" borderId="140" xfId="20" applyNumberFormat="1" applyFont="1" applyBorder="1"/>
    <xf numFmtId="3" fontId="45" fillId="0" borderId="143" xfId="0" applyNumberFormat="1" applyFont="1" applyFill="1" applyBorder="1"/>
    <xf numFmtId="3" fontId="45" fillId="0" borderId="142" xfId="0" applyNumberFormat="1" applyFont="1" applyFill="1" applyBorder="1"/>
    <xf numFmtId="3" fontId="45" fillId="0" borderId="144" xfId="0" applyNumberFormat="1" applyFont="1" applyFill="1" applyBorder="1"/>
    <xf numFmtId="3" fontId="45" fillId="0" borderId="145" xfId="25" applyNumberFormat="1" applyFont="1" applyBorder="1"/>
    <xf numFmtId="171" fontId="45" fillId="0" borderId="146" xfId="20" applyNumberFormat="1" applyFont="1" applyBorder="1"/>
    <xf numFmtId="171" fontId="45" fillId="0" borderId="147" xfId="20" applyNumberFormat="1" applyFont="1" applyBorder="1"/>
    <xf numFmtId="3" fontId="44" fillId="0" borderId="163" xfId="0" applyNumberFormat="1" applyFont="1" applyFill="1" applyBorder="1"/>
    <xf numFmtId="3" fontId="44" fillId="0" borderId="50" xfId="25" applyNumberFormat="1" applyFont="1" applyFill="1" applyBorder="1"/>
    <xf numFmtId="3" fontId="44" fillId="0" borderId="161" xfId="0" applyNumberFormat="1" applyFont="1" applyFill="1" applyBorder="1" applyAlignment="1">
      <alignment horizontal="right"/>
    </xf>
    <xf numFmtId="3" fontId="44" fillId="0" borderId="96" xfId="0" applyNumberFormat="1" applyFont="1" applyFill="1" applyBorder="1"/>
    <xf numFmtId="3" fontId="44" fillId="0" borderId="23" xfId="25" applyNumberFormat="1" applyFont="1" applyFill="1" applyBorder="1"/>
    <xf numFmtId="3" fontId="44" fillId="0" borderId="82" xfId="0" applyNumberFormat="1" applyFont="1" applyFill="1" applyBorder="1" applyAlignment="1">
      <alignment horizontal="right"/>
    </xf>
    <xf numFmtId="3" fontId="45" fillId="4" borderId="80" xfId="0" applyNumberFormat="1" applyFont="1" applyFill="1" applyBorder="1"/>
    <xf numFmtId="171" fontId="45" fillId="4" borderId="20" xfId="20" applyNumberFormat="1" applyFont="1" applyFill="1" applyBorder="1"/>
    <xf numFmtId="171" fontId="45" fillId="4" borderId="82" xfId="20" applyNumberFormat="1" applyFont="1" applyFill="1" applyBorder="1"/>
    <xf numFmtId="3" fontId="44" fillId="0" borderId="119" xfId="0" applyNumberFormat="1" applyFont="1" applyFill="1" applyBorder="1"/>
    <xf numFmtId="3" fontId="44" fillId="0" borderId="27" xfId="25" applyNumberFormat="1" applyFont="1" applyFill="1" applyBorder="1"/>
    <xf numFmtId="3" fontId="44" fillId="0" borderId="83" xfId="0" applyNumberFormat="1" applyFont="1" applyFill="1" applyBorder="1"/>
    <xf numFmtId="3" fontId="45" fillId="4" borderId="81" xfId="0" applyNumberFormat="1" applyFont="1" applyFill="1" applyBorder="1"/>
    <xf numFmtId="171" fontId="45" fillId="4" borderId="24" xfId="20" applyNumberFormat="1" applyFont="1" applyFill="1" applyBorder="1"/>
    <xf numFmtId="171" fontId="45" fillId="4" borderId="83" xfId="20" applyNumberFormat="1" applyFont="1" applyFill="1" applyBorder="1"/>
    <xf numFmtId="3" fontId="44" fillId="0" borderId="120" xfId="0" applyNumberFormat="1" applyFont="1" applyFill="1" applyBorder="1"/>
    <xf numFmtId="3" fontId="44" fillId="0" borderId="72" xfId="25" applyNumberFormat="1" applyFont="1" applyFill="1" applyBorder="1"/>
    <xf numFmtId="3" fontId="44" fillId="0" borderId="97" xfId="0" applyNumberFormat="1" applyFont="1" applyFill="1" applyBorder="1"/>
    <xf numFmtId="3" fontId="45" fillId="4" borderId="98" xfId="0" applyNumberFormat="1" applyFont="1" applyFill="1" applyBorder="1"/>
    <xf numFmtId="171" fontId="45" fillId="4" borderId="36" xfId="20" applyNumberFormat="1" applyFont="1" applyFill="1" applyBorder="1"/>
    <xf numFmtId="171" fontId="45" fillId="4" borderId="97" xfId="20" applyNumberFormat="1" applyFont="1" applyFill="1" applyBorder="1"/>
    <xf numFmtId="3" fontId="44" fillId="0" borderId="163" xfId="25" applyNumberFormat="1" applyFont="1" applyBorder="1"/>
    <xf numFmtId="3" fontId="44" fillId="0" borderId="171" xfId="25" applyNumberFormat="1" applyFont="1" applyBorder="1"/>
    <xf numFmtId="3" fontId="44" fillId="0" borderId="172" xfId="25" applyNumberFormat="1" applyFont="1" applyBorder="1"/>
    <xf numFmtId="0" fontId="0" fillId="0" borderId="0" xfId="0"/>
    <xf numFmtId="165" fontId="8" fillId="0" borderId="4" xfId="0" applyNumberFormat="1" applyFont="1" applyFill="1" applyBorder="1" applyAlignment="1">
      <alignment horizontal="right"/>
    </xf>
    <xf numFmtId="165" fontId="8" fillId="0" borderId="7" xfId="0" applyNumberFormat="1" applyFont="1" applyFill="1" applyBorder="1" applyAlignment="1">
      <alignment horizontal="right"/>
    </xf>
    <xf numFmtId="165" fontId="10" fillId="0" borderId="4" xfId="0" applyNumberFormat="1" applyFont="1" applyFill="1" applyBorder="1" applyAlignment="1">
      <alignment horizontal="right"/>
    </xf>
    <xf numFmtId="165" fontId="10" fillId="0" borderId="7" xfId="0" applyNumberFormat="1" applyFont="1" applyFill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8" fillId="0" borderId="7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165" fontId="8" fillId="0" borderId="11" xfId="0" applyNumberFormat="1" applyFont="1" applyBorder="1" applyAlignment="1">
      <alignment horizontal="right"/>
    </xf>
    <xf numFmtId="165" fontId="8" fillId="0" borderId="9" xfId="0" applyNumberFormat="1" applyFont="1" applyBorder="1" applyAlignment="1">
      <alignment horizontal="right"/>
    </xf>
    <xf numFmtId="165" fontId="8" fillId="0" borderId="10" xfId="0" applyNumberFormat="1" applyFont="1" applyBorder="1" applyAlignment="1">
      <alignment horizontal="right"/>
    </xf>
    <xf numFmtId="165" fontId="10" fillId="0" borderId="4" xfId="0" applyNumberFormat="1" applyFont="1" applyBorder="1" applyAlignment="1">
      <alignment horizontal="right"/>
    </xf>
    <xf numFmtId="165" fontId="10" fillId="0" borderId="7" xfId="0" applyNumberFormat="1" applyFont="1" applyBorder="1" applyAlignment="1">
      <alignment horizontal="right"/>
    </xf>
    <xf numFmtId="165" fontId="10" fillId="0" borderId="0" xfId="0" applyNumberFormat="1" applyFont="1" applyAlignment="1">
      <alignment horizontal="right"/>
    </xf>
    <xf numFmtId="165" fontId="10" fillId="0" borderId="13" xfId="0" applyNumberFormat="1" applyFont="1" applyBorder="1" applyAlignment="1">
      <alignment horizontal="right"/>
    </xf>
    <xf numFmtId="165" fontId="10" fillId="0" borderId="12" xfId="0" applyNumberFormat="1" applyFont="1" applyBorder="1" applyAlignment="1">
      <alignment horizontal="right"/>
    </xf>
    <xf numFmtId="165" fontId="10" fillId="0" borderId="14" xfId="0" applyNumberFormat="1" applyFont="1" applyBorder="1" applyAlignment="1">
      <alignment horizontal="right"/>
    </xf>
    <xf numFmtId="0" fontId="14" fillId="0" borderId="0" xfId="19" applyFont="1" applyAlignment="1">
      <alignment horizontal="left" vertical="center"/>
    </xf>
    <xf numFmtId="0" fontId="14" fillId="0" borderId="0" xfId="19" applyFont="1" applyAlignment="1">
      <alignment horizontal="center" wrapText="1"/>
    </xf>
    <xf numFmtId="0" fontId="14" fillId="0" borderId="0" xfId="19" applyFont="1"/>
    <xf numFmtId="0" fontId="12" fillId="0" borderId="0" xfId="21" applyFont="1" applyFill="1" applyAlignment="1" applyProtection="1"/>
    <xf numFmtId="0" fontId="23" fillId="0" borderId="0" xfId="19" applyFont="1" applyBorder="1"/>
    <xf numFmtId="0" fontId="15" fillId="0" borderId="28" xfId="21" applyFont="1" applyFill="1" applyBorder="1" applyAlignment="1" applyProtection="1">
      <alignment horizontal="center"/>
    </xf>
    <xf numFmtId="0" fontId="16" fillId="0" borderId="29" xfId="21" applyFont="1" applyFill="1" applyBorder="1" applyAlignment="1" applyProtection="1"/>
    <xf numFmtId="0" fontId="15" fillId="0" borderId="0" xfId="21" applyFont="1" applyFill="1" applyBorder="1" applyAlignment="1" applyProtection="1">
      <alignment horizontal="center"/>
    </xf>
    <xf numFmtId="0" fontId="16" fillId="0" borderId="0" xfId="21" applyFont="1" applyFill="1" applyBorder="1" applyAlignment="1" applyProtection="1"/>
    <xf numFmtId="3" fontId="16" fillId="0" borderId="0" xfId="21" applyNumberFormat="1" applyFont="1" applyFill="1" applyBorder="1" applyAlignment="1" applyProtection="1"/>
    <xf numFmtId="0" fontId="2" fillId="0" borderId="48" xfId="21" applyFont="1" applyFill="1" applyBorder="1" applyAlignment="1" applyProtection="1">
      <alignment horizontal="center"/>
    </xf>
    <xf numFmtId="0" fontId="22" fillId="0" borderId="21" xfId="21" applyFont="1" applyFill="1" applyBorder="1" applyAlignment="1" applyProtection="1"/>
    <xf numFmtId="0" fontId="22" fillId="0" borderId="39" xfId="21" applyFont="1" applyFill="1" applyBorder="1" applyAlignment="1" applyProtection="1"/>
    <xf numFmtId="0" fontId="16" fillId="0" borderId="38" xfId="21" applyFont="1" applyFill="1" applyBorder="1" applyAlignment="1" applyProtection="1">
      <alignment horizontal="center"/>
    </xf>
    <xf numFmtId="0" fontId="22" fillId="0" borderId="49" xfId="21" applyFont="1" applyFill="1" applyBorder="1" applyAlignment="1" applyProtection="1"/>
    <xf numFmtId="0" fontId="15" fillId="0" borderId="48" xfId="21" applyFont="1" applyFill="1" applyBorder="1" applyAlignment="1" applyProtection="1">
      <alignment horizontal="center"/>
    </xf>
    <xf numFmtId="0" fontId="16" fillId="0" borderId="49" xfId="21" applyFont="1" applyFill="1" applyBorder="1" applyAlignment="1" applyProtection="1"/>
    <xf numFmtId="0" fontId="16" fillId="0" borderId="20" xfId="21" applyFont="1" applyFill="1" applyBorder="1" applyAlignment="1" applyProtection="1">
      <alignment horizontal="center"/>
    </xf>
    <xf numFmtId="0" fontId="16" fillId="0" borderId="48" xfId="21" applyFont="1" applyFill="1" applyBorder="1" applyAlignment="1" applyProtection="1">
      <alignment horizontal="center"/>
    </xf>
    <xf numFmtId="0" fontId="22" fillId="0" borderId="40" xfId="19" applyFont="1" applyBorder="1"/>
    <xf numFmtId="0" fontId="2" fillId="0" borderId="38" xfId="21" applyFont="1" applyFill="1" applyBorder="1" applyAlignment="1" applyProtection="1">
      <alignment horizontal="center"/>
    </xf>
    <xf numFmtId="0" fontId="16" fillId="0" borderId="0" xfId="19" applyFont="1"/>
    <xf numFmtId="0" fontId="15" fillId="0" borderId="38" xfId="19" applyFont="1" applyBorder="1" applyAlignment="1">
      <alignment horizontal="center" wrapText="1"/>
    </xf>
    <xf numFmtId="0" fontId="15" fillId="0" borderId="62" xfId="19" applyFont="1" applyBorder="1" applyAlignment="1">
      <alignment horizontal="center" wrapText="1"/>
    </xf>
    <xf numFmtId="0" fontId="14" fillId="0" borderId="65" xfId="19" applyFont="1" applyBorder="1" applyAlignment="1">
      <alignment horizontal="center" wrapText="1"/>
    </xf>
    <xf numFmtId="0" fontId="14" fillId="0" borderId="66" xfId="19" applyFont="1" applyBorder="1" applyAlignment="1">
      <alignment horizontal="left" vertical="center"/>
    </xf>
    <xf numFmtId="0" fontId="28" fillId="0" borderId="0" xfId="19" applyFont="1"/>
    <xf numFmtId="0" fontId="15" fillId="0" borderId="48" xfId="19" applyFont="1" applyBorder="1" applyAlignment="1">
      <alignment horizontal="center" wrapText="1"/>
    </xf>
    <xf numFmtId="0" fontId="15" fillId="0" borderId="65" xfId="21" applyFont="1" applyFill="1" applyBorder="1" applyAlignment="1" applyProtection="1"/>
    <xf numFmtId="0" fontId="15" fillId="0" borderId="20" xfId="19" applyFont="1" applyBorder="1" applyAlignment="1">
      <alignment horizontal="center" wrapText="1"/>
    </xf>
    <xf numFmtId="0" fontId="2" fillId="0" borderId="49" xfId="21" applyFont="1" applyFill="1" applyBorder="1" applyAlignment="1" applyProtection="1">
      <alignment wrapText="1"/>
    </xf>
    <xf numFmtId="0" fontId="12" fillId="0" borderId="39" xfId="21" applyFont="1" applyFill="1" applyBorder="1" applyAlignment="1" applyProtection="1">
      <alignment wrapText="1"/>
    </xf>
    <xf numFmtId="0" fontId="6" fillId="0" borderId="28" xfId="0" applyFont="1" applyFill="1" applyBorder="1" applyAlignment="1">
      <alignment horizontal="center" wrapText="1"/>
    </xf>
    <xf numFmtId="0" fontId="6" fillId="0" borderId="31" xfId="0" applyFont="1" applyFill="1" applyBorder="1" applyAlignment="1">
      <alignment horizontal="center" wrapText="1"/>
    </xf>
    <xf numFmtId="0" fontId="6" fillId="0" borderId="91" xfId="0" applyFont="1" applyFill="1" applyBorder="1" applyAlignment="1">
      <alignment horizontal="center" wrapText="1"/>
    </xf>
    <xf numFmtId="0" fontId="6" fillId="0" borderId="92" xfId="0" applyFont="1" applyFill="1" applyBorder="1" applyAlignment="1">
      <alignment horizontal="center" wrapText="1"/>
    </xf>
    <xf numFmtId="164" fontId="6" fillId="0" borderId="93" xfId="0" applyNumberFormat="1" applyFont="1" applyFill="1" applyBorder="1" applyAlignment="1">
      <alignment horizontal="center" wrapText="1"/>
    </xf>
    <xf numFmtId="0" fontId="6" fillId="0" borderId="94" xfId="0" applyFont="1" applyBorder="1" applyAlignment="1">
      <alignment horizontal="center" wrapText="1"/>
    </xf>
    <xf numFmtId="0" fontId="6" fillId="0" borderId="93" xfId="0" applyFont="1" applyFill="1" applyBorder="1" applyAlignment="1">
      <alignment horizontal="center" wrapText="1"/>
    </xf>
    <xf numFmtId="0" fontId="6" fillId="0" borderId="94" xfId="0" applyFont="1" applyFill="1" applyBorder="1" applyAlignment="1">
      <alignment horizontal="center" wrapText="1"/>
    </xf>
    <xf numFmtId="0" fontId="38" fillId="0" borderId="106" xfId="21" applyFont="1" applyFill="1" applyBorder="1" applyAlignment="1" applyProtection="1"/>
    <xf numFmtId="0" fontId="22" fillId="0" borderId="82" xfId="21" applyFont="1" applyFill="1" applyBorder="1" applyAlignment="1" applyProtection="1"/>
    <xf numFmtId="0" fontId="16" fillId="0" borderId="106" xfId="21" applyFont="1" applyFill="1" applyBorder="1" applyAlignment="1" applyProtection="1"/>
    <xf numFmtId="0" fontId="15" fillId="0" borderId="33" xfId="19" applyFont="1" applyBorder="1" applyAlignment="1">
      <alignment horizontal="center" wrapText="1"/>
    </xf>
    <xf numFmtId="0" fontId="16" fillId="0" borderId="65" xfId="21" applyFont="1" applyFill="1" applyBorder="1" applyAlignment="1" applyProtection="1"/>
    <xf numFmtId="0" fontId="16" fillId="0" borderId="48" xfId="19" applyFont="1" applyBorder="1" applyAlignment="1">
      <alignment horizontal="center" wrapText="1"/>
    </xf>
    <xf numFmtId="0" fontId="22" fillId="0" borderId="106" xfId="21" applyFont="1" applyFill="1" applyBorder="1" applyAlignment="1" applyProtection="1"/>
    <xf numFmtId="0" fontId="16" fillId="0" borderId="28" xfId="19" applyFont="1" applyBorder="1" applyAlignment="1">
      <alignment horizontal="center" wrapText="1"/>
    </xf>
    <xf numFmtId="0" fontId="16" fillId="0" borderId="84" xfId="21" applyFont="1" applyFill="1" applyBorder="1" applyAlignment="1" applyProtection="1"/>
    <xf numFmtId="0" fontId="46" fillId="0" borderId="0" xfId="19" applyFont="1"/>
    <xf numFmtId="0" fontId="48" fillId="0" borderId="0" xfId="19" applyFont="1" applyFill="1"/>
    <xf numFmtId="0" fontId="49" fillId="0" borderId="0" xfId="19" applyFont="1" applyFill="1" applyAlignment="1">
      <alignment wrapText="1"/>
    </xf>
    <xf numFmtId="0" fontId="15" fillId="0" borderId="28" xfId="19" applyFont="1" applyBorder="1" applyAlignment="1">
      <alignment horizontal="center" wrapText="1"/>
    </xf>
    <xf numFmtId="165" fontId="8" fillId="0" borderId="5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right"/>
    </xf>
    <xf numFmtId="165" fontId="10" fillId="0" borderId="2" xfId="0" applyNumberFormat="1" applyFont="1" applyBorder="1" applyAlignment="1">
      <alignment horizontal="right"/>
    </xf>
    <xf numFmtId="165" fontId="10" fillId="0" borderId="8" xfId="0" applyNumberFormat="1" applyFont="1" applyBorder="1" applyAlignment="1">
      <alignment horizontal="right"/>
    </xf>
    <xf numFmtId="165" fontId="10" fillId="0" borderId="16" xfId="0" applyNumberFormat="1" applyFont="1" applyBorder="1" applyAlignment="1">
      <alignment horizontal="right"/>
    </xf>
    <xf numFmtId="165" fontId="8" fillId="0" borderId="15" xfId="0" applyNumberFormat="1" applyFont="1" applyBorder="1" applyAlignment="1">
      <alignment horizontal="right"/>
    </xf>
    <xf numFmtId="165" fontId="10" fillId="0" borderId="50" xfId="0" applyNumberFormat="1" applyFont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5" fontId="10" fillId="0" borderId="17" xfId="0" applyNumberFormat="1" applyFont="1" applyBorder="1" applyAlignment="1">
      <alignment horizontal="right"/>
    </xf>
    <xf numFmtId="165" fontId="8" fillId="0" borderId="16" xfId="0" applyNumberFormat="1" applyFont="1" applyFill="1" applyBorder="1" applyAlignment="1">
      <alignment horizontal="right"/>
    </xf>
    <xf numFmtId="165" fontId="6" fillId="0" borderId="66" xfId="0" applyNumberFormat="1" applyFont="1" applyFill="1" applyBorder="1" applyAlignment="1">
      <alignment horizontal="right"/>
    </xf>
    <xf numFmtId="165" fontId="6" fillId="0" borderId="95" xfId="0" applyNumberFormat="1" applyFont="1" applyFill="1" applyBorder="1" applyAlignment="1">
      <alignment horizontal="right"/>
    </xf>
    <xf numFmtId="165" fontId="6" fillId="0" borderId="90" xfId="0" applyNumberFormat="1" applyFont="1" applyFill="1" applyBorder="1" applyAlignment="1">
      <alignment horizontal="right"/>
    </xf>
    <xf numFmtId="165" fontId="6" fillId="0" borderId="86" xfId="0" applyNumberFormat="1" applyFont="1" applyFill="1" applyBorder="1" applyAlignment="1">
      <alignment horizontal="right"/>
    </xf>
    <xf numFmtId="165" fontId="10" fillId="0" borderId="51" xfId="0" applyNumberFormat="1" applyFont="1" applyFill="1" applyBorder="1" applyAlignment="1">
      <alignment horizontal="right"/>
    </xf>
    <xf numFmtId="165" fontId="10" fillId="0" borderId="44" xfId="0" applyNumberFormat="1" applyFont="1" applyFill="1" applyBorder="1" applyAlignment="1">
      <alignment horizontal="right"/>
    </xf>
    <xf numFmtId="165" fontId="10" fillId="0" borderId="52" xfId="0" applyNumberFormat="1" applyFont="1" applyFill="1" applyBorder="1" applyAlignment="1">
      <alignment horizontal="right"/>
    </xf>
    <xf numFmtId="165" fontId="10" fillId="0" borderId="96" xfId="0" applyNumberFormat="1" applyFont="1" applyFill="1" applyBorder="1" applyAlignment="1">
      <alignment horizontal="right"/>
    </xf>
    <xf numFmtId="165" fontId="10" fillId="0" borderId="23" xfId="0" applyNumberFormat="1" applyFont="1" applyFill="1" applyBorder="1" applyAlignment="1">
      <alignment horizontal="right"/>
    </xf>
    <xf numFmtId="165" fontId="10" fillId="0" borderId="89" xfId="0" applyNumberFormat="1" applyFont="1" applyFill="1" applyBorder="1" applyAlignment="1">
      <alignment horizontal="right"/>
    </xf>
    <xf numFmtId="165" fontId="10" fillId="0" borderId="71" xfId="0" applyNumberFormat="1" applyFont="1" applyFill="1" applyBorder="1" applyAlignment="1">
      <alignment horizontal="right"/>
    </xf>
    <xf numFmtId="165" fontId="8" fillId="0" borderId="86" xfId="0" applyNumberFormat="1" applyFont="1" applyFill="1" applyBorder="1" applyAlignment="1">
      <alignment horizontal="right"/>
    </xf>
    <xf numFmtId="165" fontId="10" fillId="0" borderId="100" xfId="0" applyNumberFormat="1" applyFont="1" applyFill="1" applyBorder="1" applyAlignment="1">
      <alignment horizontal="right"/>
    </xf>
    <xf numFmtId="165" fontId="8" fillId="0" borderId="148" xfId="0" applyNumberFormat="1" applyFont="1" applyFill="1" applyBorder="1" applyAlignment="1">
      <alignment horizontal="right"/>
    </xf>
    <xf numFmtId="165" fontId="8" fillId="0" borderId="100" xfId="0" applyNumberFormat="1" applyFont="1" applyFill="1" applyBorder="1" applyAlignment="1">
      <alignment horizontal="right"/>
    </xf>
    <xf numFmtId="165" fontId="8" fillId="0" borderId="66" xfId="0" applyNumberFormat="1" applyFont="1" applyFill="1" applyBorder="1" applyAlignment="1">
      <alignment horizontal="right"/>
    </xf>
    <xf numFmtId="165" fontId="8" fillId="0" borderId="95" xfId="0" applyNumberFormat="1" applyFont="1" applyFill="1" applyBorder="1" applyAlignment="1">
      <alignment horizontal="right"/>
    </xf>
    <xf numFmtId="165" fontId="8" fillId="0" borderId="90" xfId="0" applyNumberFormat="1" applyFont="1" applyFill="1" applyBorder="1" applyAlignment="1">
      <alignment horizontal="right"/>
    </xf>
    <xf numFmtId="165" fontId="8" fillId="0" borderId="107" xfId="0" applyNumberFormat="1" applyFont="1" applyFill="1" applyBorder="1" applyAlignment="1">
      <alignment horizontal="right"/>
    </xf>
    <xf numFmtId="165" fontId="8" fillId="0" borderId="31" xfId="0" applyNumberFormat="1" applyFont="1" applyFill="1" applyBorder="1" applyAlignment="1">
      <alignment horizontal="right"/>
    </xf>
    <xf numFmtId="165" fontId="8" fillId="0" borderId="108" xfId="0" applyNumberFormat="1" applyFont="1" applyFill="1" applyBorder="1" applyAlignment="1">
      <alignment horizontal="right"/>
    </xf>
    <xf numFmtId="165" fontId="8" fillId="0" borderId="109" xfId="0" applyNumberFormat="1" applyFont="1" applyFill="1" applyBorder="1" applyAlignment="1">
      <alignment horizontal="right"/>
    </xf>
    <xf numFmtId="165" fontId="11" fillId="0" borderId="89" xfId="0" applyNumberFormat="1" applyFont="1" applyFill="1" applyBorder="1" applyAlignment="1">
      <alignment horizontal="right"/>
    </xf>
    <xf numFmtId="165" fontId="11" fillId="0" borderId="71" xfId="0" applyNumberFormat="1" applyFont="1" applyFill="1" applyBorder="1" applyAlignment="1">
      <alignment horizontal="right"/>
    </xf>
    <xf numFmtId="165" fontId="11" fillId="0" borderId="23" xfId="0" applyNumberFormat="1" applyFont="1" applyFill="1" applyBorder="1" applyAlignment="1">
      <alignment horizontal="right"/>
    </xf>
    <xf numFmtId="0" fontId="8" fillId="0" borderId="0" xfId="19" applyFont="1"/>
    <xf numFmtId="0" fontId="8" fillId="0" borderId="49" xfId="21" applyFont="1" applyFill="1" applyBorder="1" applyAlignment="1" applyProtection="1"/>
    <xf numFmtId="0" fontId="0" fillId="0" borderId="0" xfId="0"/>
    <xf numFmtId="165" fontId="8" fillId="0" borderId="4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8" fillId="0" borderId="7" xfId="0" applyNumberFormat="1" applyFont="1" applyFill="1" applyBorder="1" applyAlignment="1">
      <alignment horizontal="right"/>
    </xf>
    <xf numFmtId="165" fontId="10" fillId="0" borderId="4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10" fillId="0" borderId="7" xfId="0" applyNumberFormat="1" applyFont="1" applyFill="1" applyBorder="1" applyAlignment="1">
      <alignment horizontal="right"/>
    </xf>
    <xf numFmtId="165" fontId="8" fillId="0" borderId="11" xfId="0" applyNumberFormat="1" applyFont="1" applyFill="1" applyBorder="1" applyAlignment="1">
      <alignment horizontal="right"/>
    </xf>
    <xf numFmtId="165" fontId="8" fillId="0" borderId="9" xfId="0" applyNumberFormat="1" applyFont="1" applyFill="1" applyBorder="1" applyAlignment="1">
      <alignment horizontal="right"/>
    </xf>
    <xf numFmtId="165" fontId="8" fillId="0" borderId="10" xfId="0" applyNumberFormat="1" applyFont="1" applyFill="1" applyBorder="1" applyAlignment="1">
      <alignment horizontal="right"/>
    </xf>
    <xf numFmtId="165" fontId="10" fillId="0" borderId="13" xfId="0" applyNumberFormat="1" applyFont="1" applyFill="1" applyBorder="1" applyAlignment="1">
      <alignment horizontal="right"/>
    </xf>
    <xf numFmtId="165" fontId="10" fillId="0" borderId="12" xfId="0" applyNumberFormat="1" applyFont="1" applyFill="1" applyBorder="1" applyAlignment="1">
      <alignment horizontal="right"/>
    </xf>
    <xf numFmtId="165" fontId="10" fillId="0" borderId="14" xfId="0" applyNumberFormat="1" applyFont="1" applyFill="1" applyBorder="1" applyAlignment="1">
      <alignment horizontal="right"/>
    </xf>
    <xf numFmtId="0" fontId="13" fillId="0" borderId="0" xfId="19"/>
    <xf numFmtId="0" fontId="14" fillId="0" borderId="0" xfId="19" applyFont="1" applyAlignment="1">
      <alignment horizontal="left" vertical="center"/>
    </xf>
    <xf numFmtId="0" fontId="14" fillId="0" borderId="0" xfId="19" applyFont="1" applyAlignment="1">
      <alignment horizontal="center" wrapText="1"/>
    </xf>
    <xf numFmtId="0" fontId="14" fillId="0" borderId="0" xfId="19" applyFont="1"/>
    <xf numFmtId="0" fontId="16" fillId="0" borderId="20" xfId="19" applyFont="1" applyFill="1" applyBorder="1" applyAlignment="1">
      <alignment horizontal="center"/>
    </xf>
    <xf numFmtId="166" fontId="13" fillId="0" borderId="0" xfId="20"/>
    <xf numFmtId="0" fontId="16" fillId="0" borderId="29" xfId="19" applyFont="1" applyFill="1" applyBorder="1" applyAlignment="1">
      <alignment wrapText="1"/>
    </xf>
    <xf numFmtId="0" fontId="12" fillId="0" borderId="0" xfId="21" applyFont="1" applyFill="1" applyAlignment="1" applyProtection="1"/>
    <xf numFmtId="0" fontId="22" fillId="0" borderId="21" xfId="19" applyFont="1" applyFill="1" applyBorder="1" applyAlignment="1">
      <alignment wrapText="1"/>
    </xf>
    <xf numFmtId="0" fontId="16" fillId="0" borderId="48" xfId="19" applyFont="1" applyFill="1" applyBorder="1" applyAlignment="1">
      <alignment horizontal="center"/>
    </xf>
    <xf numFmtId="0" fontId="16" fillId="0" borderId="49" xfId="19" applyFont="1" applyFill="1" applyBorder="1" applyAlignment="1">
      <alignment wrapText="1"/>
    </xf>
    <xf numFmtId="0" fontId="13" fillId="0" borderId="0" xfId="19" applyBorder="1"/>
    <xf numFmtId="0" fontId="23" fillId="0" borderId="0" xfId="19" applyFont="1" applyBorder="1"/>
    <xf numFmtId="166" fontId="23" fillId="0" borderId="0" xfId="20" applyFont="1" applyBorder="1"/>
    <xf numFmtId="0" fontId="2" fillId="0" borderId="38" xfId="21" applyFont="1" applyFill="1" applyBorder="1" applyAlignment="1" applyProtection="1">
      <alignment horizontal="center"/>
    </xf>
    <xf numFmtId="0" fontId="16" fillId="0" borderId="0" xfId="19" applyFont="1"/>
    <xf numFmtId="0" fontId="15" fillId="0" borderId="38" xfId="19" applyFont="1" applyBorder="1" applyAlignment="1">
      <alignment horizontal="center" wrapText="1"/>
    </xf>
    <xf numFmtId="0" fontId="15" fillId="0" borderId="62" xfId="19" applyFont="1" applyBorder="1" applyAlignment="1">
      <alignment horizontal="center" wrapText="1"/>
    </xf>
    <xf numFmtId="0" fontId="14" fillId="0" borderId="65" xfId="19" applyFont="1" applyBorder="1" applyAlignment="1">
      <alignment horizontal="center" wrapText="1"/>
    </xf>
    <xf numFmtId="0" fontId="14" fillId="0" borderId="33" xfId="19" applyFont="1" applyBorder="1" applyAlignment="1">
      <alignment horizontal="left" vertical="center"/>
    </xf>
    <xf numFmtId="0" fontId="28" fillId="0" borderId="0" xfId="19" applyFont="1"/>
    <xf numFmtId="0" fontId="6" fillId="0" borderId="36" xfId="0" applyFont="1" applyFill="1" applyBorder="1" applyAlignment="1">
      <alignment horizontal="center" wrapText="1"/>
    </xf>
    <xf numFmtId="0" fontId="6" fillId="0" borderId="72" xfId="0" applyFont="1" applyFill="1" applyBorder="1" applyAlignment="1">
      <alignment horizontal="center" wrapText="1"/>
    </xf>
    <xf numFmtId="0" fontId="6" fillId="0" borderId="73" xfId="0" applyFont="1" applyFill="1" applyBorder="1" applyAlignment="1">
      <alignment horizontal="center" wrapText="1"/>
    </xf>
    <xf numFmtId="0" fontId="6" fillId="0" borderId="43" xfId="0" applyFont="1" applyFill="1" applyBorder="1" applyAlignment="1">
      <alignment horizontal="center" wrapText="1"/>
    </xf>
    <xf numFmtId="164" fontId="6" fillId="0" borderId="74" xfId="0" applyNumberFormat="1" applyFont="1" applyFill="1" applyBorder="1" applyAlignment="1">
      <alignment horizontal="center" wrapText="1"/>
    </xf>
    <xf numFmtId="0" fontId="6" fillId="0" borderId="75" xfId="0" applyFont="1" applyBorder="1" applyAlignment="1">
      <alignment horizontal="center" wrapText="1"/>
    </xf>
    <xf numFmtId="0" fontId="6" fillId="0" borderId="74" xfId="0" applyFont="1" applyFill="1" applyBorder="1" applyAlignment="1">
      <alignment horizontal="center" wrapText="1"/>
    </xf>
    <xf numFmtId="0" fontId="6" fillId="0" borderId="75" xfId="0" applyFont="1" applyFill="1" applyBorder="1" applyAlignment="1">
      <alignment horizontal="center" wrapText="1"/>
    </xf>
    <xf numFmtId="165" fontId="23" fillId="0" borderId="0" xfId="19" applyNumberFormat="1" applyFont="1" applyBorder="1"/>
    <xf numFmtId="3" fontId="23" fillId="0" borderId="0" xfId="19" applyNumberFormat="1" applyFont="1" applyBorder="1"/>
    <xf numFmtId="172" fontId="23" fillId="0" borderId="0" xfId="19" applyNumberFormat="1" applyFont="1" applyBorder="1"/>
    <xf numFmtId="3" fontId="27" fillId="0" borderId="0" xfId="22" applyNumberFormat="1" applyFont="1" applyFill="1" applyBorder="1" applyAlignment="1" applyProtection="1">
      <alignment wrapText="1"/>
    </xf>
    <xf numFmtId="0" fontId="9" fillId="0" borderId="138" xfId="21" applyFont="1" applyFill="1" applyBorder="1" applyAlignment="1" applyProtection="1">
      <alignment wrapText="1"/>
    </xf>
    <xf numFmtId="0" fontId="22" fillId="0" borderId="49" xfId="19" applyFont="1" applyFill="1" applyBorder="1" applyAlignment="1">
      <alignment wrapText="1"/>
    </xf>
    <xf numFmtId="0" fontId="2" fillId="0" borderId="136" xfId="21" applyFont="1" applyFill="1" applyBorder="1" applyAlignment="1" applyProtection="1">
      <alignment horizontal="center"/>
    </xf>
    <xf numFmtId="0" fontId="5" fillId="0" borderId="137" xfId="21" applyFont="1" applyFill="1" applyBorder="1" applyAlignment="1" applyProtection="1">
      <alignment wrapText="1"/>
    </xf>
    <xf numFmtId="0" fontId="46" fillId="0" borderId="0" xfId="19" applyFont="1"/>
    <xf numFmtId="0" fontId="46" fillId="0" borderId="0" xfId="19" applyFont="1" applyBorder="1"/>
    <xf numFmtId="0" fontId="47" fillId="0" borderId="0" xfId="19" applyFont="1" applyBorder="1"/>
    <xf numFmtId="165" fontId="6" fillId="0" borderId="112" xfId="0" applyNumberFormat="1" applyFont="1" applyFill="1" applyBorder="1" applyAlignment="1">
      <alignment horizontal="right"/>
    </xf>
    <xf numFmtId="165" fontId="6" fillId="0" borderId="114" xfId="0" applyNumberFormat="1" applyFont="1" applyFill="1" applyBorder="1" applyAlignment="1">
      <alignment horizontal="right"/>
    </xf>
    <xf numFmtId="165" fontId="11" fillId="0" borderId="3" xfId="0" applyNumberFormat="1" applyFont="1" applyFill="1" applyBorder="1" applyAlignment="1">
      <alignment horizontal="right"/>
    </xf>
    <xf numFmtId="165" fontId="11" fillId="0" borderId="8" xfId="0" applyNumberFormat="1" applyFont="1" applyFill="1" applyBorder="1" applyAlignment="1">
      <alignment horizontal="right"/>
    </xf>
    <xf numFmtId="165" fontId="8" fillId="0" borderId="86" xfId="0" applyNumberFormat="1" applyFont="1" applyFill="1" applyBorder="1" applyAlignment="1">
      <alignment horizontal="right"/>
    </xf>
    <xf numFmtId="165" fontId="10" fillId="0" borderId="100" xfId="0" applyNumberFormat="1" applyFont="1" applyFill="1" applyBorder="1" applyAlignment="1">
      <alignment horizontal="right"/>
    </xf>
    <xf numFmtId="165" fontId="8" fillId="0" borderId="110" xfId="0" applyNumberFormat="1" applyFont="1" applyFill="1" applyBorder="1" applyAlignment="1">
      <alignment horizontal="right"/>
    </xf>
    <xf numFmtId="165" fontId="10" fillId="0" borderId="111" xfId="0" applyNumberFormat="1" applyFont="1" applyFill="1" applyBorder="1" applyAlignment="1">
      <alignment horizontal="right"/>
    </xf>
    <xf numFmtId="165" fontId="6" fillId="0" borderId="113" xfId="0" applyNumberFormat="1" applyFont="1" applyFill="1" applyBorder="1" applyAlignment="1">
      <alignment horizontal="right"/>
    </xf>
    <xf numFmtId="165" fontId="11" fillId="0" borderId="115" xfId="0" applyNumberFormat="1" applyFont="1" applyFill="1" applyBorder="1" applyAlignment="1">
      <alignment horizontal="right"/>
    </xf>
    <xf numFmtId="0" fontId="8" fillId="0" borderId="0" xfId="19" applyFont="1"/>
    <xf numFmtId="0" fontId="8" fillId="0" borderId="0" xfId="19" applyFont="1" applyBorder="1"/>
    <xf numFmtId="0" fontId="3" fillId="0" borderId="0" xfId="19" applyFont="1"/>
    <xf numFmtId="0" fontId="0" fillId="0" borderId="0" xfId="0"/>
    <xf numFmtId="0" fontId="14" fillId="0" borderId="0" xfId="19" applyFont="1" applyAlignment="1">
      <alignment horizontal="left" vertical="center"/>
    </xf>
    <xf numFmtId="0" fontId="14" fillId="0" borderId="0" xfId="19" applyFont="1" applyAlignment="1">
      <alignment horizontal="center" wrapText="1"/>
    </xf>
    <xf numFmtId="0" fontId="14" fillId="0" borderId="0" xfId="19" applyFont="1"/>
    <xf numFmtId="0" fontId="16" fillId="0" borderId="20" xfId="19" applyFont="1" applyFill="1" applyBorder="1" applyAlignment="1">
      <alignment horizontal="center"/>
    </xf>
    <xf numFmtId="0" fontId="16" fillId="0" borderId="21" xfId="19" applyFont="1" applyFill="1" applyBorder="1" applyAlignment="1">
      <alignment wrapText="1"/>
    </xf>
    <xf numFmtId="0" fontId="16" fillId="0" borderId="24" xfId="19" applyFont="1" applyFill="1" applyBorder="1" applyAlignment="1">
      <alignment horizontal="center"/>
    </xf>
    <xf numFmtId="0" fontId="16" fillId="0" borderId="25" xfId="19" applyFont="1" applyFill="1" applyBorder="1" applyAlignment="1">
      <alignment wrapText="1"/>
    </xf>
    <xf numFmtId="0" fontId="16" fillId="0" borderId="28" xfId="19" applyFont="1" applyFill="1" applyBorder="1" applyAlignment="1">
      <alignment horizontal="center"/>
    </xf>
    <xf numFmtId="0" fontId="16" fillId="0" borderId="29" xfId="19" applyFont="1" applyFill="1" applyBorder="1" applyAlignment="1">
      <alignment wrapText="1"/>
    </xf>
    <xf numFmtId="0" fontId="17" fillId="0" borderId="0" xfId="19" applyFont="1" applyFill="1"/>
    <xf numFmtId="0" fontId="18" fillId="0" borderId="0" xfId="19" applyFont="1" applyFill="1" applyAlignment="1">
      <alignment wrapText="1"/>
    </xf>
    <xf numFmtId="0" fontId="15" fillId="0" borderId="24" xfId="22" applyFont="1" applyFill="1" applyBorder="1" applyAlignment="1" applyProtection="1">
      <alignment horizontal="center"/>
    </xf>
    <xf numFmtId="0" fontId="16" fillId="0" borderId="25" xfId="22" applyFont="1" applyFill="1" applyBorder="1" applyAlignment="1" applyProtection="1"/>
    <xf numFmtId="0" fontId="15" fillId="0" borderId="36" xfId="22" applyFont="1" applyFill="1" applyBorder="1" applyAlignment="1" applyProtection="1">
      <alignment horizontal="center"/>
    </xf>
    <xf numFmtId="0" fontId="16" fillId="0" borderId="32" xfId="22" applyFont="1" applyFill="1" applyBorder="1" applyAlignment="1" applyProtection="1"/>
    <xf numFmtId="0" fontId="15" fillId="0" borderId="38" xfId="22" applyFont="1" applyFill="1" applyBorder="1" applyAlignment="1" applyProtection="1">
      <alignment horizontal="center"/>
    </xf>
    <xf numFmtId="0" fontId="16" fillId="0" borderId="39" xfId="22" applyFont="1" applyFill="1" applyBorder="1" applyAlignment="1" applyProtection="1"/>
    <xf numFmtId="0" fontId="12" fillId="0" borderId="0" xfId="22" applyFont="1" applyFill="1" applyAlignment="1" applyProtection="1"/>
    <xf numFmtId="0" fontId="9" fillId="0" borderId="45" xfId="0" applyFont="1" applyBorder="1" applyAlignment="1">
      <alignment horizontal="center" wrapText="1"/>
    </xf>
    <xf numFmtId="0" fontId="9" fillId="0" borderId="46" xfId="0" applyFont="1" applyBorder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3" fontId="24" fillId="0" borderId="24" xfId="22" applyNumberFormat="1" applyFont="1" applyFill="1" applyBorder="1" applyAlignment="1" applyProtection="1"/>
    <xf numFmtId="3" fontId="24" fillId="0" borderId="35" xfId="22" applyNumberFormat="1" applyFont="1" applyFill="1" applyBorder="1" applyAlignment="1" applyProtection="1"/>
    <xf numFmtId="3" fontId="24" fillId="0" borderId="25" xfId="22" applyNumberFormat="1" applyFont="1" applyFill="1" applyBorder="1" applyAlignment="1" applyProtection="1"/>
    <xf numFmtId="3" fontId="24" fillId="0" borderId="36" xfId="22" applyNumberFormat="1" applyFont="1" applyFill="1" applyBorder="1" applyAlignment="1" applyProtection="1"/>
    <xf numFmtId="3" fontId="24" fillId="0" borderId="37" xfId="22" applyNumberFormat="1" applyFont="1" applyFill="1" applyBorder="1" applyAlignment="1" applyProtection="1"/>
    <xf numFmtId="3" fontId="24" fillId="0" borderId="32" xfId="22" applyNumberFormat="1" applyFont="1" applyFill="1" applyBorder="1" applyAlignment="1" applyProtection="1"/>
    <xf numFmtId="3" fontId="24" fillId="0" borderId="38" xfId="22" applyNumberFormat="1" applyFont="1" applyFill="1" applyBorder="1" applyAlignment="1" applyProtection="1"/>
    <xf numFmtId="3" fontId="24" fillId="0" borderId="40" xfId="22" applyNumberFormat="1" applyFont="1" applyFill="1" applyBorder="1" applyAlignment="1" applyProtection="1"/>
    <xf numFmtId="3" fontId="24" fillId="0" borderId="39" xfId="22" applyNumberFormat="1" applyFont="1" applyFill="1" applyBorder="1" applyAlignment="1" applyProtection="1"/>
    <xf numFmtId="0" fontId="15" fillId="0" borderId="20" xfId="22" applyFont="1" applyFill="1" applyBorder="1" applyAlignment="1" applyProtection="1">
      <alignment horizontal="center"/>
    </xf>
    <xf numFmtId="0" fontId="16" fillId="0" borderId="21" xfId="22" applyFont="1" applyFill="1" applyBorder="1" applyAlignment="1" applyProtection="1"/>
    <xf numFmtId="0" fontId="16" fillId="0" borderId="0" xfId="19" applyFont="1"/>
    <xf numFmtId="0" fontId="15" fillId="0" borderId="38" xfId="19" applyFont="1" applyBorder="1" applyAlignment="1">
      <alignment horizontal="center" wrapText="1"/>
    </xf>
    <xf numFmtId="0" fontId="15" fillId="0" borderId="62" xfId="19" applyFont="1" applyBorder="1" applyAlignment="1">
      <alignment horizontal="center" wrapText="1"/>
    </xf>
    <xf numFmtId="0" fontId="14" fillId="0" borderId="65" xfId="19" applyFont="1" applyBorder="1" applyAlignment="1">
      <alignment horizontal="center" wrapText="1"/>
    </xf>
    <xf numFmtId="0" fontId="14" fillId="0" borderId="33" xfId="19" applyFont="1" applyBorder="1" applyAlignment="1">
      <alignment horizontal="left" vertical="center"/>
    </xf>
    <xf numFmtId="3" fontId="24" fillId="0" borderId="20" xfId="22" applyNumberFormat="1" applyFont="1" applyFill="1" applyBorder="1" applyAlignment="1" applyProtection="1"/>
    <xf numFmtId="3" fontId="24" fillId="0" borderId="59" xfId="22" applyNumberFormat="1" applyFont="1" applyFill="1" applyBorder="1" applyAlignment="1" applyProtection="1"/>
    <xf numFmtId="3" fontId="24" fillId="0" borderId="21" xfId="22" applyNumberFormat="1" applyFont="1" applyFill="1" applyBorder="1" applyAlignment="1" applyProtection="1"/>
    <xf numFmtId="3" fontId="26" fillId="0" borderId="60" xfId="22" applyNumberFormat="1" applyFont="1" applyFill="1" applyBorder="1" applyAlignment="1" applyProtection="1"/>
    <xf numFmtId="3" fontId="26" fillId="0" borderId="56" xfId="22" applyNumberFormat="1" applyFont="1" applyFill="1" applyBorder="1" applyAlignment="1" applyProtection="1"/>
    <xf numFmtId="3" fontId="26" fillId="0" borderId="57" xfId="22" applyNumberFormat="1" applyFont="1" applyFill="1" applyBorder="1" applyAlignment="1" applyProtection="1"/>
    <xf numFmtId="3" fontId="26" fillId="0" borderId="58" xfId="22" applyNumberFormat="1" applyFont="1" applyFill="1" applyBorder="1" applyAlignment="1" applyProtection="1"/>
    <xf numFmtId="3" fontId="26" fillId="0" borderId="71" xfId="22" applyNumberFormat="1" applyFont="1" applyFill="1" applyBorder="1" applyAlignment="1" applyProtection="1"/>
    <xf numFmtId="3" fontId="26" fillId="0" borderId="69" xfId="22" applyNumberFormat="1" applyFont="1" applyFill="1" applyBorder="1" applyAlignment="1" applyProtection="1"/>
    <xf numFmtId="3" fontId="26" fillId="0" borderId="70" xfId="22" applyNumberFormat="1" applyFont="1" applyFill="1" applyBorder="1" applyAlignment="1" applyProtection="1"/>
    <xf numFmtId="3" fontId="26" fillId="0" borderId="51" xfId="22" applyNumberFormat="1" applyFont="1" applyFill="1" applyBorder="1" applyAlignment="1" applyProtection="1"/>
    <xf numFmtId="0" fontId="28" fillId="0" borderId="0" xfId="19" applyFont="1"/>
    <xf numFmtId="0" fontId="2" fillId="0" borderId="33" xfId="22" applyFont="1" applyFill="1" applyBorder="1" applyAlignment="1" applyProtection="1">
      <alignment horizontal="center"/>
    </xf>
    <xf numFmtId="0" fontId="5" fillId="0" borderId="34" xfId="22" applyFont="1" applyFill="1" applyBorder="1" applyAlignment="1" applyProtection="1">
      <alignment wrapText="1"/>
    </xf>
    <xf numFmtId="3" fontId="25" fillId="0" borderId="33" xfId="22" applyNumberFormat="1" applyFont="1" applyFill="1" applyBorder="1" applyAlignment="1" applyProtection="1">
      <alignment wrapText="1"/>
    </xf>
    <xf numFmtId="3" fontId="25" fillId="0" borderId="85" xfId="22" applyNumberFormat="1" applyFont="1" applyFill="1" applyBorder="1" applyAlignment="1" applyProtection="1">
      <alignment wrapText="1"/>
    </xf>
    <xf numFmtId="3" fontId="25" fillId="0" borderId="34" xfId="22" applyNumberFormat="1" applyFont="1" applyFill="1" applyBorder="1" applyAlignment="1" applyProtection="1">
      <alignment wrapText="1"/>
    </xf>
    <xf numFmtId="3" fontId="27" fillId="0" borderId="90" xfId="22" applyNumberFormat="1" applyFont="1" applyFill="1" applyBorder="1" applyAlignment="1" applyProtection="1">
      <alignment wrapText="1"/>
    </xf>
    <xf numFmtId="3" fontId="27" fillId="0" borderId="149" xfId="22" applyNumberFormat="1" applyFont="1" applyFill="1" applyBorder="1" applyAlignment="1" applyProtection="1">
      <alignment wrapText="1"/>
    </xf>
    <xf numFmtId="0" fontId="2" fillId="0" borderId="36" xfId="22" applyFont="1" applyFill="1" applyBorder="1" applyAlignment="1" applyProtection="1">
      <alignment horizontal="center"/>
    </xf>
    <xf numFmtId="0" fontId="2" fillId="0" borderId="32" xfId="22" applyFont="1" applyFill="1" applyBorder="1" applyAlignment="1" applyProtection="1">
      <alignment wrapText="1"/>
    </xf>
    <xf numFmtId="3" fontId="39" fillId="0" borderId="36" xfId="22" applyNumberFormat="1" applyFont="1" applyFill="1" applyBorder="1" applyAlignment="1" applyProtection="1">
      <alignment wrapText="1"/>
    </xf>
    <xf numFmtId="3" fontId="39" fillId="0" borderId="37" xfId="22" applyNumberFormat="1" applyFont="1" applyFill="1" applyBorder="1" applyAlignment="1" applyProtection="1">
      <alignment wrapText="1"/>
    </xf>
    <xf numFmtId="3" fontId="39" fillId="0" borderId="32" xfId="22" applyNumberFormat="1" applyFont="1" applyFill="1" applyBorder="1" applyAlignment="1" applyProtection="1">
      <alignment wrapText="1"/>
    </xf>
    <xf numFmtId="3" fontId="40" fillId="0" borderId="70" xfId="22" applyNumberFormat="1" applyFont="1" applyFill="1" applyBorder="1" applyAlignment="1" applyProtection="1">
      <alignment wrapText="1"/>
    </xf>
    <xf numFmtId="3" fontId="40" fillId="0" borderId="57" xfId="22" applyNumberFormat="1" applyFont="1" applyFill="1" applyBorder="1" applyAlignment="1" applyProtection="1">
      <alignment wrapText="1"/>
    </xf>
    <xf numFmtId="0" fontId="2" fillId="0" borderId="24" xfId="22" applyFont="1" applyFill="1" applyBorder="1" applyAlignment="1" applyProtection="1">
      <alignment horizontal="center"/>
    </xf>
    <xf numFmtId="0" fontId="2" fillId="0" borderId="25" xfId="22" applyFont="1" applyFill="1" applyBorder="1" applyAlignment="1" applyProtection="1">
      <alignment wrapText="1"/>
    </xf>
    <xf numFmtId="3" fontId="39" fillId="0" borderId="24" xfId="22" applyNumberFormat="1" applyFont="1" applyFill="1" applyBorder="1" applyAlignment="1" applyProtection="1">
      <alignment wrapText="1"/>
    </xf>
    <xf numFmtId="3" fontId="39" fillId="0" borderId="35" xfId="22" applyNumberFormat="1" applyFont="1" applyFill="1" applyBorder="1" applyAlignment="1" applyProtection="1">
      <alignment wrapText="1"/>
    </xf>
    <xf numFmtId="3" fontId="39" fillId="0" borderId="25" xfId="22" applyNumberFormat="1" applyFont="1" applyFill="1" applyBorder="1" applyAlignment="1" applyProtection="1">
      <alignment wrapText="1"/>
    </xf>
    <xf numFmtId="3" fontId="40" fillId="0" borderId="69" xfId="22" applyNumberFormat="1" applyFont="1" applyFill="1" applyBorder="1" applyAlignment="1" applyProtection="1">
      <alignment wrapText="1"/>
    </xf>
    <xf numFmtId="3" fontId="40" fillId="0" borderId="56" xfId="22" applyNumberFormat="1" applyFont="1" applyFill="1" applyBorder="1" applyAlignment="1" applyProtection="1">
      <alignment wrapText="1"/>
    </xf>
    <xf numFmtId="0" fontId="2" fillId="0" borderId="150" xfId="22" applyFont="1" applyFill="1" applyBorder="1" applyAlignment="1" applyProtection="1">
      <alignment horizontal="center"/>
    </xf>
    <xf numFmtId="0" fontId="2" fillId="0" borderId="34" xfId="22" applyFont="1" applyFill="1" applyBorder="1" applyAlignment="1" applyProtection="1">
      <alignment wrapText="1"/>
    </xf>
    <xf numFmtId="3" fontId="39" fillId="0" borderId="33" xfId="22" applyNumberFormat="1" applyFont="1" applyFill="1" applyBorder="1" applyAlignment="1" applyProtection="1">
      <alignment wrapText="1"/>
    </xf>
    <xf numFmtId="3" fontId="39" fillId="0" borderId="85" xfId="22" applyNumberFormat="1" applyFont="1" applyFill="1" applyBorder="1" applyAlignment="1" applyProtection="1">
      <alignment wrapText="1"/>
    </xf>
    <xf numFmtId="3" fontId="39" fillId="0" borderId="34" xfId="22" applyNumberFormat="1" applyFont="1" applyFill="1" applyBorder="1" applyAlignment="1" applyProtection="1">
      <alignment wrapText="1"/>
    </xf>
    <xf numFmtId="3" fontId="40" fillId="0" borderId="90" xfId="22" applyNumberFormat="1" applyFont="1" applyFill="1" applyBorder="1" applyAlignment="1" applyProtection="1">
      <alignment wrapText="1"/>
    </xf>
    <xf numFmtId="3" fontId="40" fillId="0" borderId="149" xfId="22" applyNumberFormat="1" applyFont="1" applyFill="1" applyBorder="1" applyAlignment="1" applyProtection="1">
      <alignment wrapText="1"/>
    </xf>
    <xf numFmtId="3" fontId="50" fillId="0" borderId="20" xfId="19" applyNumberFormat="1" applyFont="1" applyFill="1" applyBorder="1"/>
    <xf numFmtId="3" fontId="50" fillId="0" borderId="22" xfId="19" applyNumberFormat="1" applyFont="1" applyFill="1" applyBorder="1"/>
    <xf numFmtId="3" fontId="50" fillId="0" borderId="22" xfId="19" applyNumberFormat="1" applyFont="1" applyBorder="1"/>
    <xf numFmtId="3" fontId="50" fillId="0" borderId="23" xfId="19" applyNumberFormat="1" applyFont="1" applyBorder="1"/>
    <xf numFmtId="3" fontId="50" fillId="0" borderId="21" xfId="19" applyNumberFormat="1" applyFont="1" applyBorder="1"/>
    <xf numFmtId="3" fontId="51" fillId="0" borderId="68" xfId="19" applyNumberFormat="1" applyFont="1" applyBorder="1"/>
    <xf numFmtId="3" fontId="51" fillId="0" borderId="55" xfId="19" applyNumberFormat="1" applyFont="1" applyBorder="1"/>
    <xf numFmtId="3" fontId="50" fillId="0" borderId="24" xfId="19" applyNumberFormat="1" applyFont="1" applyFill="1" applyBorder="1"/>
    <xf numFmtId="3" fontId="50" fillId="0" borderId="26" xfId="19" applyNumberFormat="1" applyFont="1" applyFill="1" applyBorder="1"/>
    <xf numFmtId="3" fontId="50" fillId="0" borderId="26" xfId="19" applyNumberFormat="1" applyFont="1" applyBorder="1"/>
    <xf numFmtId="3" fontId="50" fillId="0" borderId="27" xfId="19" applyNumberFormat="1" applyFont="1" applyBorder="1"/>
    <xf numFmtId="3" fontId="50" fillId="0" borderId="25" xfId="19" applyNumberFormat="1" applyFont="1" applyBorder="1"/>
    <xf numFmtId="3" fontId="51" fillId="0" borderId="69" xfId="19" applyNumberFormat="1" applyFont="1" applyBorder="1"/>
    <xf numFmtId="3" fontId="51" fillId="0" borderId="56" xfId="19" applyNumberFormat="1" applyFont="1" applyBorder="1"/>
    <xf numFmtId="3" fontId="50" fillId="0" borderId="28" xfId="19" applyNumberFormat="1" applyFont="1" applyFill="1" applyBorder="1"/>
    <xf numFmtId="3" fontId="50" fillId="0" borderId="30" xfId="19" applyNumberFormat="1" applyFont="1" applyFill="1" applyBorder="1"/>
    <xf numFmtId="3" fontId="50" fillId="0" borderId="30" xfId="19" applyNumberFormat="1" applyFont="1" applyBorder="1"/>
    <xf numFmtId="3" fontId="50" fillId="0" borderId="31" xfId="19" applyNumberFormat="1" applyFont="1" applyBorder="1"/>
    <xf numFmtId="3" fontId="50" fillId="0" borderId="32" xfId="19" applyNumberFormat="1" applyFont="1" applyBorder="1"/>
    <xf numFmtId="3" fontId="51" fillId="0" borderId="70" xfId="19" applyNumberFormat="1" applyFont="1" applyBorder="1"/>
    <xf numFmtId="3" fontId="51" fillId="0" borderId="57" xfId="19" applyNumberFormat="1" applyFont="1" applyBorder="1"/>
    <xf numFmtId="3" fontId="44" fillId="0" borderId="160" xfId="0" applyNumberFormat="1" applyFont="1" applyFill="1" applyBorder="1"/>
    <xf numFmtId="171" fontId="44" fillId="0" borderId="162" xfId="20" applyNumberFormat="1" applyFont="1" applyFill="1" applyBorder="1"/>
    <xf numFmtId="171" fontId="44" fillId="0" borderId="50" xfId="20" applyNumberFormat="1" applyFont="1" applyFill="1" applyBorder="1"/>
    <xf numFmtId="0" fontId="14" fillId="0" borderId="38" xfId="19" applyFont="1" applyBorder="1" applyAlignment="1">
      <alignment horizontal="center"/>
    </xf>
    <xf numFmtId="3" fontId="13" fillId="0" borderId="175" xfId="19" applyNumberFormat="1" applyFont="1" applyBorder="1"/>
    <xf numFmtId="3" fontId="13" fillId="0" borderId="38" xfId="25" applyNumberFormat="1" applyFont="1" applyBorder="1"/>
    <xf numFmtId="3" fontId="13" fillId="0" borderId="176" xfId="25" applyNumberFormat="1" applyFont="1" applyBorder="1"/>
    <xf numFmtId="3" fontId="13" fillId="0" borderId="39" xfId="25" applyNumberFormat="1" applyFont="1" applyBorder="1"/>
    <xf numFmtId="3" fontId="13" fillId="0" borderId="38" xfId="19" applyNumberFormat="1" applyFont="1" applyFill="1" applyBorder="1"/>
    <xf numFmtId="170" fontId="13" fillId="0" borderId="62" xfId="25" applyNumberFormat="1" applyFont="1" applyBorder="1"/>
    <xf numFmtId="169" fontId="14" fillId="0" borderId="157" xfId="25" applyNumberFormat="1" applyFont="1" applyBorder="1" applyAlignment="1">
      <alignment horizontal="center" wrapText="1"/>
    </xf>
    <xf numFmtId="169" fontId="14" fillId="0" borderId="1" xfId="25" applyNumberFormat="1" applyFont="1" applyBorder="1" applyAlignment="1">
      <alignment horizontal="center"/>
    </xf>
    <xf numFmtId="170" fontId="14" fillId="0" borderId="6" xfId="25" applyNumberFormat="1" applyFont="1" applyBorder="1" applyAlignment="1">
      <alignment horizontal="center" wrapText="1"/>
    </xf>
    <xf numFmtId="0" fontId="14" fillId="0" borderId="178" xfId="19" applyFont="1" applyBorder="1" applyAlignment="1">
      <alignment horizontal="center" wrapText="1"/>
    </xf>
    <xf numFmtId="170" fontId="14" fillId="0" borderId="73" xfId="25" applyNumberFormat="1" applyFont="1" applyBorder="1" applyAlignment="1">
      <alignment horizontal="center" wrapText="1"/>
    </xf>
    <xf numFmtId="0" fontId="13" fillId="0" borderId="179" xfId="19" applyFont="1" applyFill="1" applyBorder="1" applyAlignment="1">
      <alignment horizontal="center"/>
    </xf>
    <xf numFmtId="0" fontId="13" fillId="0" borderId="174" xfId="19" applyFont="1" applyFill="1" applyBorder="1" applyAlignment="1">
      <alignment horizontal="center"/>
    </xf>
    <xf numFmtId="0" fontId="13" fillId="0" borderId="182" xfId="19" applyFont="1" applyFill="1" applyBorder="1" applyAlignment="1">
      <alignment horizontal="center"/>
    </xf>
    <xf numFmtId="0" fontId="14" fillId="0" borderId="183" xfId="19" applyFont="1" applyBorder="1" applyAlignment="1">
      <alignment horizontal="center"/>
    </xf>
    <xf numFmtId="0" fontId="14" fillId="0" borderId="184" xfId="19" applyFont="1" applyBorder="1" applyAlignment="1">
      <alignment horizontal="center"/>
    </xf>
    <xf numFmtId="0" fontId="13" fillId="0" borderId="186" xfId="19" applyFont="1" applyBorder="1" applyAlignment="1">
      <alignment horizontal="center"/>
    </xf>
    <xf numFmtId="0" fontId="14" fillId="0" borderId="179" xfId="19" applyFont="1" applyBorder="1" applyAlignment="1">
      <alignment horizontal="center"/>
    </xf>
    <xf numFmtId="0" fontId="14" fillId="0" borderId="174" xfId="19" applyFont="1" applyBorder="1" applyAlignment="1">
      <alignment horizontal="center"/>
    </xf>
    <xf numFmtId="3" fontId="52" fillId="0" borderId="55" xfId="25" applyNumberFormat="1" applyFont="1" applyFill="1" applyBorder="1"/>
    <xf numFmtId="3" fontId="52" fillId="0" borderId="135" xfId="25" applyNumberFormat="1" applyFont="1" applyFill="1" applyBorder="1"/>
    <xf numFmtId="3" fontId="52" fillId="0" borderId="103" xfId="25" applyNumberFormat="1" applyFont="1" applyFill="1" applyBorder="1"/>
    <xf numFmtId="3" fontId="52" fillId="0" borderId="22" xfId="25" applyNumberFormat="1" applyFont="1" applyFill="1" applyBorder="1"/>
    <xf numFmtId="173" fontId="52" fillId="0" borderId="180" xfId="25" applyNumberFormat="1" applyFont="1" applyBorder="1"/>
    <xf numFmtId="3" fontId="52" fillId="0" borderId="56" xfId="25" applyNumberFormat="1" applyFont="1" applyFill="1" applyBorder="1"/>
    <xf numFmtId="3" fontId="52" fillId="0" borderId="26" xfId="25" applyNumberFormat="1" applyFont="1" applyFill="1" applyBorder="1"/>
    <xf numFmtId="3" fontId="52" fillId="0" borderId="104" xfId="25" applyNumberFormat="1" applyFont="1" applyFill="1" applyBorder="1"/>
    <xf numFmtId="173" fontId="52" fillId="0" borderId="181" xfId="25" applyNumberFormat="1" applyFont="1" applyBorder="1"/>
    <xf numFmtId="3" fontId="52" fillId="0" borderId="173" xfId="25" applyNumberFormat="1" applyFont="1" applyFill="1" applyBorder="1"/>
    <xf numFmtId="3" fontId="52" fillId="0" borderId="132" xfId="25" applyNumberFormat="1" applyFont="1" applyFill="1" applyBorder="1"/>
    <xf numFmtId="3" fontId="52" fillId="0" borderId="105" xfId="25" applyNumberFormat="1" applyFont="1" applyFill="1" applyBorder="1"/>
    <xf numFmtId="3" fontId="52" fillId="0" borderId="30" xfId="25" applyNumberFormat="1" applyFont="1" applyFill="1" applyBorder="1"/>
    <xf numFmtId="173" fontId="52" fillId="0" borderId="91" xfId="25" applyNumberFormat="1" applyFont="1" applyBorder="1"/>
    <xf numFmtId="3" fontId="53" fillId="0" borderId="148" xfId="19" applyNumberFormat="1" applyFont="1" applyBorder="1"/>
    <xf numFmtId="3" fontId="53" fillId="0" borderId="48" xfId="25" applyNumberFormat="1" applyFont="1" applyBorder="1"/>
    <xf numFmtId="3" fontId="53" fillId="0" borderId="100" xfId="25" applyNumberFormat="1" applyFont="1" applyBorder="1"/>
    <xf numFmtId="3" fontId="53" fillId="0" borderId="49" xfId="25" applyNumberFormat="1" applyFont="1" applyBorder="1"/>
    <xf numFmtId="3" fontId="53" fillId="0" borderId="33" xfId="19" applyNumberFormat="1" applyFont="1" applyFill="1" applyBorder="1"/>
    <xf numFmtId="3" fontId="53" fillId="0" borderId="167" xfId="19" applyNumberFormat="1" applyFont="1" applyFill="1" applyBorder="1"/>
    <xf numFmtId="170" fontId="53" fillId="0" borderId="95" xfId="25" applyNumberFormat="1" applyFont="1" applyBorder="1"/>
    <xf numFmtId="3" fontId="52" fillId="0" borderId="165" xfId="19" applyNumberFormat="1" applyFont="1" applyBorder="1"/>
    <xf numFmtId="3" fontId="52" fillId="0" borderId="166" xfId="25" applyNumberFormat="1" applyFont="1" applyBorder="1"/>
    <xf numFmtId="3" fontId="52" fillId="0" borderId="118" xfId="25" applyNumberFormat="1" applyFont="1" applyBorder="1"/>
    <xf numFmtId="3" fontId="52" fillId="0" borderId="164" xfId="25" applyNumberFormat="1" applyFont="1" applyBorder="1"/>
    <xf numFmtId="3" fontId="52" fillId="0" borderId="166" xfId="19" applyNumberFormat="1" applyFont="1" applyFill="1" applyBorder="1"/>
    <xf numFmtId="170" fontId="52" fillId="0" borderId="185" xfId="25" applyNumberFormat="1" applyFont="1" applyBorder="1"/>
    <xf numFmtId="3" fontId="52" fillId="0" borderId="156" xfId="19" applyNumberFormat="1" applyFont="1" applyBorder="1"/>
    <xf numFmtId="3" fontId="52" fillId="0" borderId="45" xfId="25" applyNumberFormat="1" applyFont="1" applyBorder="1"/>
    <xf numFmtId="3" fontId="52" fillId="0" borderId="46" xfId="25" applyNumberFormat="1" applyFont="1" applyBorder="1"/>
    <xf numFmtId="3" fontId="52" fillId="0" borderId="151" xfId="25" applyNumberFormat="1" applyFont="1" applyFill="1" applyBorder="1"/>
    <xf numFmtId="3" fontId="52" fillId="0" borderId="45" xfId="19" applyNumberFormat="1" applyFont="1" applyFill="1" applyBorder="1"/>
    <xf numFmtId="170" fontId="52" fillId="0" borderId="187" xfId="25" applyNumberFormat="1" applyFont="1" applyBorder="1"/>
    <xf numFmtId="3" fontId="52" fillId="0" borderId="157" xfId="19" applyNumberFormat="1" applyFont="1" applyBorder="1"/>
    <xf numFmtId="3" fontId="52" fillId="0" borderId="128" xfId="25" applyNumberFormat="1" applyFont="1" applyBorder="1"/>
    <xf numFmtId="3" fontId="52" fillId="0" borderId="127" xfId="25" applyNumberFormat="1" applyFont="1" applyBorder="1"/>
    <xf numFmtId="3" fontId="52" fillId="0" borderId="126" xfId="25" applyNumberFormat="1" applyFont="1" applyBorder="1"/>
    <xf numFmtId="3" fontId="52" fillId="0" borderId="128" xfId="19" applyNumberFormat="1" applyFont="1" applyFill="1" applyBorder="1"/>
    <xf numFmtId="170" fontId="52" fillId="0" borderId="6" xfId="25" applyNumberFormat="1" applyFont="1" applyBorder="1"/>
    <xf numFmtId="3" fontId="52" fillId="0" borderId="158" xfId="19" applyNumberFormat="1" applyFont="1" applyBorder="1"/>
    <xf numFmtId="3" fontId="52" fillId="0" borderId="155" xfId="25" applyNumberFormat="1" applyFont="1" applyBorder="1"/>
    <xf numFmtId="3" fontId="52" fillId="0" borderId="154" xfId="25" applyNumberFormat="1" applyFont="1" applyBorder="1"/>
    <xf numFmtId="3" fontId="52" fillId="0" borderId="153" xfId="25" applyNumberFormat="1" applyFont="1" applyBorder="1"/>
    <xf numFmtId="3" fontId="52" fillId="0" borderId="155" xfId="19" applyNumberFormat="1" applyFont="1" applyFill="1" applyBorder="1"/>
    <xf numFmtId="170" fontId="52" fillId="0" borderId="188" xfId="25" applyNumberFormat="1" applyFont="1" applyBorder="1"/>
    <xf numFmtId="3" fontId="52" fillId="0" borderId="159" xfId="19" applyNumberFormat="1" applyFont="1" applyBorder="1"/>
    <xf numFmtId="3" fontId="52" fillId="0" borderId="134" xfId="25" applyNumberFormat="1" applyFont="1" applyBorder="1"/>
    <xf numFmtId="3" fontId="52" fillId="0" borderId="133" xfId="25" applyNumberFormat="1" applyFont="1" applyBorder="1"/>
    <xf numFmtId="3" fontId="52" fillId="0" borderId="131" xfId="25" applyNumberFormat="1" applyFont="1" applyBorder="1"/>
    <xf numFmtId="3" fontId="52" fillId="0" borderId="134" xfId="19" applyNumberFormat="1" applyFont="1" applyFill="1" applyBorder="1"/>
    <xf numFmtId="170" fontId="52" fillId="0" borderId="105" xfId="25" applyNumberFormat="1" applyFont="1" applyBorder="1"/>
    <xf numFmtId="3" fontId="52" fillId="0" borderId="96" xfId="19" applyNumberFormat="1" applyFont="1" applyBorder="1"/>
    <xf numFmtId="3" fontId="52" fillId="0" borderId="20" xfId="25" applyNumberFormat="1" applyFont="1" applyBorder="1"/>
    <xf numFmtId="3" fontId="52" fillId="0" borderId="23" xfId="25" applyNumberFormat="1" applyFont="1" applyBorder="1"/>
    <xf numFmtId="3" fontId="52" fillId="0" borderId="21" xfId="25" applyNumberFormat="1" applyFont="1" applyBorder="1"/>
    <xf numFmtId="3" fontId="52" fillId="0" borderId="20" xfId="19" applyNumberFormat="1" applyFont="1" applyFill="1" applyBorder="1"/>
    <xf numFmtId="170" fontId="52" fillId="0" borderId="89" xfId="25" applyNumberFormat="1" applyFont="1" applyBorder="1"/>
    <xf numFmtId="3" fontId="52" fillId="0" borderId="119" xfId="19" applyNumberFormat="1" applyFont="1" applyBorder="1"/>
    <xf numFmtId="3" fontId="52" fillId="0" borderId="24" xfId="25" applyNumberFormat="1" applyFont="1" applyBorder="1"/>
    <xf numFmtId="3" fontId="52" fillId="0" borderId="27" xfId="25" applyNumberFormat="1" applyFont="1" applyBorder="1"/>
    <xf numFmtId="3" fontId="52" fillId="0" borderId="25" xfId="25" applyNumberFormat="1" applyFont="1" applyBorder="1"/>
    <xf numFmtId="3" fontId="52" fillId="0" borderId="24" xfId="19" applyNumberFormat="1" applyFont="1" applyFill="1" applyBorder="1"/>
    <xf numFmtId="170" fontId="52" fillId="0" borderId="104" xfId="25" applyNumberFormat="1" applyFont="1" applyBorder="1"/>
    <xf numFmtId="0" fontId="53" fillId="0" borderId="0" xfId="19" applyFont="1" applyAlignment="1">
      <alignment horizontal="left" vertical="center"/>
    </xf>
    <xf numFmtId="0" fontId="54" fillId="0" borderId="34" xfId="22" applyFont="1" applyFill="1" applyBorder="1" applyAlignment="1" applyProtection="1">
      <alignment wrapText="1"/>
    </xf>
    <xf numFmtId="0" fontId="55" fillId="0" borderId="164" xfId="22" applyFont="1" applyFill="1" applyBorder="1" applyAlignment="1" applyProtection="1">
      <alignment wrapText="1"/>
    </xf>
    <xf numFmtId="0" fontId="55" fillId="0" borderId="151" xfId="22" applyFont="1" applyFill="1" applyBorder="1" applyAlignment="1" applyProtection="1">
      <alignment wrapText="1"/>
    </xf>
    <xf numFmtId="0" fontId="55" fillId="0" borderId="126" xfId="22" applyFont="1" applyFill="1" applyBorder="1" applyAlignment="1" applyProtection="1">
      <alignment wrapText="1"/>
    </xf>
    <xf numFmtId="0" fontId="55" fillId="0" borderId="153" xfId="22" applyFont="1" applyFill="1" applyBorder="1" applyAlignment="1" applyProtection="1">
      <alignment wrapText="1"/>
    </xf>
    <xf numFmtId="0" fontId="55" fillId="0" borderId="131" xfId="22" applyFont="1" applyFill="1" applyBorder="1" applyAlignment="1" applyProtection="1">
      <alignment wrapText="1"/>
    </xf>
    <xf numFmtId="0" fontId="52" fillId="0" borderId="21" xfId="22" applyFont="1" applyFill="1" applyBorder="1" applyAlignment="1" applyProtection="1"/>
    <xf numFmtId="0" fontId="52" fillId="0" borderId="25" xfId="22" applyFont="1" applyFill="1" applyBorder="1" applyAlignment="1" applyProtection="1"/>
    <xf numFmtId="0" fontId="52" fillId="0" borderId="131" xfId="22" applyFont="1" applyFill="1" applyBorder="1" applyAlignment="1" applyProtection="1"/>
    <xf numFmtId="0" fontId="52" fillId="0" borderId="39" xfId="22" applyFont="1" applyFill="1" applyBorder="1" applyAlignment="1" applyProtection="1"/>
    <xf numFmtId="3" fontId="44" fillId="0" borderId="64" xfId="25" applyNumberFormat="1" applyFont="1" applyBorder="1"/>
    <xf numFmtId="3" fontId="44" fillId="0" borderId="99" xfId="25" applyNumberFormat="1" applyFont="1" applyBorder="1"/>
    <xf numFmtId="3" fontId="44" fillId="0" borderId="189" xfId="25" applyNumberFormat="1" applyFont="1" applyBorder="1"/>
    <xf numFmtId="0" fontId="15" fillId="0" borderId="63" xfId="19" applyFont="1" applyFill="1" applyBorder="1" applyAlignment="1">
      <alignment horizontal="center" wrapText="1"/>
    </xf>
    <xf numFmtId="0" fontId="15" fillId="0" borderId="67" xfId="19" applyFont="1" applyFill="1" applyBorder="1" applyAlignment="1">
      <alignment horizontal="center" wrapText="1"/>
    </xf>
    <xf numFmtId="0" fontId="15" fillId="0" borderId="64" xfId="19" applyFont="1" applyFill="1" applyBorder="1" applyAlignment="1">
      <alignment horizontal="center" wrapText="1"/>
    </xf>
    <xf numFmtId="0" fontId="0" fillId="0" borderId="67" xfId="0" applyBorder="1" applyAlignment="1">
      <alignment horizontal="center" wrapText="1"/>
    </xf>
    <xf numFmtId="0" fontId="0" fillId="0" borderId="64" xfId="0" applyBorder="1" applyAlignment="1">
      <alignment horizontal="center" wrapText="1"/>
    </xf>
    <xf numFmtId="0" fontId="9" fillId="0" borderId="41" xfId="0" applyFont="1" applyFill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53" xfId="0" applyFont="1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4" xfId="0" applyBorder="1" applyAlignment="1">
      <alignment horizontal="center"/>
    </xf>
    <xf numFmtId="0" fontId="14" fillId="0" borderId="129" xfId="19" applyFont="1" applyFill="1" applyBorder="1" applyAlignment="1">
      <alignment horizontal="center" wrapText="1"/>
    </xf>
    <xf numFmtId="0" fontId="14" fillId="0" borderId="177" xfId="19" applyFont="1" applyFill="1" applyBorder="1" applyAlignment="1">
      <alignment horizontal="center" wrapText="1"/>
    </xf>
    <xf numFmtId="0" fontId="14" fillId="0" borderId="157" xfId="19" applyFont="1" applyFill="1" applyBorder="1" applyAlignment="1">
      <alignment horizontal="center" wrapText="1"/>
    </xf>
  </cellXfs>
  <cellStyles count="33">
    <cellStyle name="Normal" xfId="0" builtinId="0"/>
    <cellStyle name="Normal 10" xfId="17"/>
    <cellStyle name="Normal 11" xfId="1"/>
    <cellStyle name="Normal 2" xfId="4"/>
    <cellStyle name="Normal 2 2" xfId="11"/>
    <cellStyle name="Normal 2 2 2" xfId="22"/>
    <cellStyle name="Normal 2 3" xfId="21"/>
    <cellStyle name="Normal 3" xfId="5"/>
    <cellStyle name="Normal 3 2" xfId="12"/>
    <cellStyle name="Normal 3 3" xfId="19"/>
    <cellStyle name="Normal 4" xfId="6"/>
    <cellStyle name="Normal 4 2" xfId="13"/>
    <cellStyle name="Normal 5" xfId="7"/>
    <cellStyle name="Normal 5 2" xfId="14"/>
    <cellStyle name="Normal 6" xfId="8"/>
    <cellStyle name="Normal 6 2" xfId="15"/>
    <cellStyle name="Normal 7" xfId="9"/>
    <cellStyle name="Normal 8" xfId="10"/>
    <cellStyle name="Normal 8 2" xfId="32"/>
    <cellStyle name="Normal 8 3" xfId="30"/>
    <cellStyle name="Normal 9" xfId="16"/>
    <cellStyle name="Normal_IN9813" xfId="28"/>
    <cellStyle name="Normal_IN9828" xfId="26"/>
    <cellStyle name="Normal_SO02ny" xfId="27"/>
    <cellStyle name="Prosent 2" xfId="2"/>
    <cellStyle name="Prosent 2 2" xfId="18"/>
    <cellStyle name="Prosent 2 3" xfId="20"/>
    <cellStyle name="Svein" xfId="23"/>
    <cellStyle name="Tusen[0]" xfId="24"/>
    <cellStyle name="Tusenskille 2" xfId="3"/>
    <cellStyle name="Tusenskille 2 2" xfId="31"/>
    <cellStyle name="Tusenskille 2 3" xfId="29"/>
    <cellStyle name="Tusenskille 3" xfId="25"/>
  </cellStyles>
  <dxfs count="0"/>
  <tableStyles count="0" defaultTableStyle="TableStyleMedium9" defaultPivotStyle="PivotStyleLight16"/>
  <colors>
    <mruColors>
      <color rgb="FF0505E1"/>
      <color rgb="FF4F6228"/>
      <color rgb="FFEEECE1"/>
      <color rgb="FF03038B"/>
      <color rgb="FFB6DDE8"/>
      <color rgb="FFFFFFCC"/>
      <color rgb="FFFF66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0" y="4124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0" y="4124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0" y="4124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0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2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showGridLines="0" tabSelected="1" workbookViewId="0"/>
  </sheetViews>
  <sheetFormatPr baseColWidth="10" defaultColWidth="11.42578125" defaultRowHeight="12.75" x14ac:dyDescent="0.2"/>
  <cols>
    <col min="1" max="1" width="8.140625" style="10" customWidth="1"/>
    <col min="2" max="2" width="22.85546875" style="2" customWidth="1"/>
    <col min="3" max="8" width="11" style="2" customWidth="1"/>
    <col min="9" max="9" width="13.7109375" style="2" customWidth="1"/>
    <col min="10" max="11" width="11" style="2" customWidth="1"/>
    <col min="12" max="16384" width="11.42578125" style="2"/>
  </cols>
  <sheetData>
    <row r="2" spans="1:11" ht="13.15" x14ac:dyDescent="0.25">
      <c r="A2" s="11" t="s">
        <v>16</v>
      </c>
    </row>
    <row r="3" spans="1:11" ht="13.15" x14ac:dyDescent="0.25">
      <c r="A3" s="11"/>
    </row>
    <row r="4" spans="1:11" ht="13.15" x14ac:dyDescent="0.25">
      <c r="A4" s="11" t="str">
        <f>A8</f>
        <v>Tabell 4-1-A   Økonomisk sosialhjelp - brutto og netto utgift - regnskapsført for perioden 01.01.-31.12.2013.  Hele byen.</v>
      </c>
    </row>
    <row r="5" spans="1:11" ht="13.15" x14ac:dyDescent="0.25">
      <c r="A5" s="11"/>
    </row>
    <row r="6" spans="1:11" ht="13.15" x14ac:dyDescent="0.25">
      <c r="A6" s="11"/>
    </row>
    <row r="7" spans="1:11" ht="13.15" x14ac:dyDescent="0.25">
      <c r="A7" s="11"/>
    </row>
    <row r="8" spans="1:11" ht="43.5" customHeight="1" thickBot="1" x14ac:dyDescent="0.3">
      <c r="A8" s="169" t="s">
        <v>139</v>
      </c>
      <c r="B8" s="170"/>
      <c r="C8" s="170"/>
      <c r="D8" s="170"/>
      <c r="E8" s="170"/>
      <c r="F8" s="170"/>
      <c r="G8" s="152"/>
      <c r="H8" s="152"/>
      <c r="I8" s="171"/>
      <c r="J8" s="152"/>
      <c r="K8" s="152"/>
    </row>
    <row r="9" spans="1:11" s="3" customFormat="1" ht="20.25" customHeight="1" x14ac:dyDescent="0.25">
      <c r="A9" s="194"/>
      <c r="B9" s="193"/>
      <c r="C9" s="527" t="s">
        <v>5</v>
      </c>
      <c r="D9" s="528"/>
      <c r="E9" s="528"/>
      <c r="F9" s="527" t="s">
        <v>6</v>
      </c>
      <c r="G9" s="528"/>
      <c r="H9" s="529"/>
      <c r="I9" s="527" t="s">
        <v>7</v>
      </c>
      <c r="J9" s="530"/>
      <c r="K9" s="531"/>
    </row>
    <row r="10" spans="1:11" s="3" customFormat="1" ht="55.7" customHeight="1" thickBot="1" x14ac:dyDescent="0.35">
      <c r="A10" s="191"/>
      <c r="B10" s="192"/>
      <c r="C10" s="201" t="s">
        <v>44</v>
      </c>
      <c r="D10" s="202" t="s">
        <v>43</v>
      </c>
      <c r="E10" s="203" t="s">
        <v>42</v>
      </c>
      <c r="F10" s="204" t="s">
        <v>45</v>
      </c>
      <c r="G10" s="205" t="s">
        <v>46</v>
      </c>
      <c r="H10" s="206" t="s">
        <v>42</v>
      </c>
      <c r="I10" s="204" t="s">
        <v>41</v>
      </c>
      <c r="J10" s="207" t="s">
        <v>8</v>
      </c>
      <c r="K10" s="208" t="s">
        <v>42</v>
      </c>
    </row>
    <row r="11" spans="1:11" s="3" customFormat="1" ht="15.95" customHeight="1" x14ac:dyDescent="0.3">
      <c r="A11" s="196"/>
      <c r="B11" s="197" t="s">
        <v>140</v>
      </c>
      <c r="C11" s="235">
        <v>975102811.51000011</v>
      </c>
      <c r="D11" s="238">
        <v>-54844542.460000001</v>
      </c>
      <c r="E11" s="236">
        <v>920258269.04999983</v>
      </c>
      <c r="F11" s="237">
        <v>25967229.68</v>
      </c>
      <c r="G11" s="238">
        <v>-10489713.390000001</v>
      </c>
      <c r="H11" s="236">
        <v>15477516.290000001</v>
      </c>
      <c r="I11" s="237">
        <v>1001070041.1899999</v>
      </c>
      <c r="J11" s="238">
        <v>-65334255.850000001</v>
      </c>
      <c r="K11" s="236">
        <v>935735785.34000003</v>
      </c>
    </row>
    <row r="12" spans="1:11" s="3" customFormat="1" ht="15.95" customHeight="1" x14ac:dyDescent="0.3">
      <c r="A12" s="196"/>
      <c r="B12" s="209" t="s">
        <v>37</v>
      </c>
      <c r="C12" s="258">
        <v>36467867.68</v>
      </c>
      <c r="D12" s="259">
        <v>-602500</v>
      </c>
      <c r="E12" s="257">
        <v>35865367.68</v>
      </c>
      <c r="F12" s="258">
        <v>877980.58000000007</v>
      </c>
      <c r="G12" s="259">
        <v>-135189.71</v>
      </c>
      <c r="H12" s="257">
        <v>742790.87</v>
      </c>
      <c r="I12" s="258">
        <v>37345848.260000005</v>
      </c>
      <c r="J12" s="259">
        <v>-737689.71</v>
      </c>
      <c r="K12" s="257">
        <v>36608158.550000004</v>
      </c>
    </row>
    <row r="13" spans="1:11" s="3" customFormat="1" ht="15.95" customHeight="1" x14ac:dyDescent="0.3">
      <c r="A13" s="221"/>
      <c r="B13" s="217" t="s">
        <v>128</v>
      </c>
      <c r="C13" s="248">
        <v>631248441.12999988</v>
      </c>
      <c r="D13" s="249">
        <v>-34664430.689999998</v>
      </c>
      <c r="E13" s="154">
        <v>596584010.43999994</v>
      </c>
      <c r="F13" s="153">
        <v>17685015.560000002</v>
      </c>
      <c r="G13" s="249">
        <v>-6728873.8300000001</v>
      </c>
      <c r="H13" s="154">
        <v>10956141.73</v>
      </c>
      <c r="I13" s="153">
        <v>648933456.68999994</v>
      </c>
      <c r="J13" s="249">
        <v>-41393304.519999996</v>
      </c>
      <c r="K13" s="154">
        <v>607540152.17000008</v>
      </c>
    </row>
    <row r="14" spans="1:11" s="3" customFormat="1" ht="15.95" customHeight="1" x14ac:dyDescent="0.3">
      <c r="A14" s="198"/>
      <c r="B14" s="210" t="s">
        <v>37</v>
      </c>
      <c r="C14" s="245">
        <v>22991754.129999999</v>
      </c>
      <c r="D14" s="243">
        <v>-219250</v>
      </c>
      <c r="E14" s="244">
        <v>22772504.129999999</v>
      </c>
      <c r="F14" s="245">
        <v>607430.58000000007</v>
      </c>
      <c r="G14" s="243">
        <v>0</v>
      </c>
      <c r="H14" s="244">
        <v>607430.58000000007</v>
      </c>
      <c r="I14" s="245">
        <v>23599184.709999997</v>
      </c>
      <c r="J14" s="243">
        <v>-219250</v>
      </c>
      <c r="K14" s="244">
        <v>23379934.709999997</v>
      </c>
    </row>
    <row r="15" spans="1:11" s="3" customFormat="1" ht="15.95" customHeight="1" x14ac:dyDescent="0.3">
      <c r="A15" s="216"/>
      <c r="B15" s="217" t="s">
        <v>121</v>
      </c>
      <c r="C15" s="253">
        <v>321567204.13999999</v>
      </c>
      <c r="D15" s="254">
        <v>-17940138.089999996</v>
      </c>
      <c r="E15" s="255">
        <v>303627066.05000007</v>
      </c>
      <c r="F15" s="256">
        <v>9177683.1499999985</v>
      </c>
      <c r="G15" s="254">
        <v>-3637333.89</v>
      </c>
      <c r="H15" s="255">
        <v>5540349.2599999998</v>
      </c>
      <c r="I15" s="256">
        <v>330744887.28999996</v>
      </c>
      <c r="J15" s="254">
        <v>-21577471.98</v>
      </c>
      <c r="K15" s="255">
        <v>309167415.31</v>
      </c>
    </row>
    <row r="16" spans="1:11" s="3" customFormat="1" ht="15.95" customHeight="1" thickBot="1" x14ac:dyDescent="0.35">
      <c r="A16" s="214"/>
      <c r="B16" s="215" t="s">
        <v>37</v>
      </c>
      <c r="C16" s="155">
        <v>10464281.6</v>
      </c>
      <c r="D16" s="247">
        <v>0</v>
      </c>
      <c r="E16" s="156">
        <v>10464281.6</v>
      </c>
      <c r="F16" s="155">
        <v>331030.58</v>
      </c>
      <c r="G16" s="247">
        <v>0</v>
      </c>
      <c r="H16" s="156">
        <v>331030.58</v>
      </c>
      <c r="I16" s="155">
        <v>10795312.180000002</v>
      </c>
      <c r="J16" s="247">
        <v>0</v>
      </c>
      <c r="K16" s="156">
        <v>10795312.180000002</v>
      </c>
    </row>
    <row r="17" spans="1:13" ht="15.95" customHeight="1" x14ac:dyDescent="0.3">
      <c r="A17" s="212"/>
      <c r="B17" s="213" t="s">
        <v>115</v>
      </c>
      <c r="C17" s="250">
        <v>899688636.12999988</v>
      </c>
      <c r="D17" s="246">
        <v>-64860174.870000005</v>
      </c>
      <c r="E17" s="251">
        <v>834828461.25999999</v>
      </c>
      <c r="F17" s="252">
        <v>23126625.999999996</v>
      </c>
      <c r="G17" s="246">
        <v>-10491802.27</v>
      </c>
      <c r="H17" s="251">
        <v>12634823.73</v>
      </c>
      <c r="I17" s="252">
        <v>922815262.13</v>
      </c>
      <c r="J17" s="246">
        <v>-75351977.140000001</v>
      </c>
      <c r="K17" s="251">
        <v>847463284.99000013</v>
      </c>
      <c r="M17" s="4"/>
    </row>
    <row r="18" spans="1:13" ht="15.95" customHeight="1" x14ac:dyDescent="0.3">
      <c r="A18" s="198"/>
      <c r="B18" s="210" t="s">
        <v>37</v>
      </c>
      <c r="C18" s="245">
        <v>29211368.620000001</v>
      </c>
      <c r="D18" s="243">
        <v>-277460</v>
      </c>
      <c r="E18" s="244">
        <v>28933908.620000001</v>
      </c>
      <c r="F18" s="245">
        <v>507000</v>
      </c>
      <c r="G18" s="243">
        <v>0</v>
      </c>
      <c r="H18" s="244">
        <v>507000</v>
      </c>
      <c r="I18" s="245">
        <v>29718368.620000001</v>
      </c>
      <c r="J18" s="243">
        <v>-277460</v>
      </c>
      <c r="K18" s="244">
        <v>29440908.620000001</v>
      </c>
      <c r="M18" s="4"/>
    </row>
    <row r="19" spans="1:13" s="6" customFormat="1" ht="15.95" customHeight="1" x14ac:dyDescent="0.3">
      <c r="A19" s="196"/>
      <c r="B19" s="211" t="s">
        <v>100</v>
      </c>
      <c r="C19" s="248">
        <v>579647397.22000003</v>
      </c>
      <c r="D19" s="249">
        <v>-44666978</v>
      </c>
      <c r="E19" s="154">
        <v>534980419.22000003</v>
      </c>
      <c r="F19" s="153">
        <v>14198248.6</v>
      </c>
      <c r="G19" s="249">
        <v>-6697535.0999999996</v>
      </c>
      <c r="H19" s="154">
        <v>7500713.5</v>
      </c>
      <c r="I19" s="153">
        <v>593845645.82000005</v>
      </c>
      <c r="J19" s="249">
        <v>-51364513.099999994</v>
      </c>
      <c r="K19" s="154">
        <v>542481132.71999991</v>
      </c>
      <c r="M19" s="7"/>
    </row>
    <row r="20" spans="1:13" s="8" customFormat="1" ht="15.95" customHeight="1" x14ac:dyDescent="0.3">
      <c r="A20" s="198"/>
      <c r="B20" s="210" t="s">
        <v>37</v>
      </c>
      <c r="C20" s="242">
        <v>17717798.439999998</v>
      </c>
      <c r="D20" s="243">
        <v>-21800</v>
      </c>
      <c r="E20" s="244">
        <v>17695998.439999998</v>
      </c>
      <c r="F20" s="245">
        <v>214300</v>
      </c>
      <c r="G20" s="243">
        <v>0</v>
      </c>
      <c r="H20" s="244">
        <v>214300</v>
      </c>
      <c r="I20" s="245">
        <v>17932098.439999998</v>
      </c>
      <c r="J20" s="243">
        <v>-21800</v>
      </c>
      <c r="K20" s="244">
        <v>17910298.439999998</v>
      </c>
      <c r="M20" s="9"/>
    </row>
    <row r="21" spans="1:13" s="6" customFormat="1" ht="15.95" customHeight="1" x14ac:dyDescent="0.3">
      <c r="A21" s="179"/>
      <c r="B21" s="199" t="s">
        <v>12</v>
      </c>
      <c r="C21" s="153">
        <v>293509185.00999999</v>
      </c>
      <c r="D21" s="234">
        <v>-26843240.939999998</v>
      </c>
      <c r="E21" s="154">
        <v>266665944.06999999</v>
      </c>
      <c r="F21" s="153">
        <v>6942684.4799999995</v>
      </c>
      <c r="G21" s="234">
        <v>-3059970.1500000004</v>
      </c>
      <c r="H21" s="154">
        <v>3882714.3299999991</v>
      </c>
      <c r="I21" s="153">
        <v>300451869.49000001</v>
      </c>
      <c r="J21" s="234">
        <v>-29903211.089999996</v>
      </c>
      <c r="K21" s="154">
        <v>270548658.39999998</v>
      </c>
    </row>
    <row r="22" spans="1:13" s="8" customFormat="1" ht="15.95" customHeight="1" thickBot="1" x14ac:dyDescent="0.35">
      <c r="A22" s="189"/>
      <c r="B22" s="200" t="s">
        <v>37</v>
      </c>
      <c r="C22" s="239">
        <v>8404312.3499999996</v>
      </c>
      <c r="D22" s="240">
        <v>0</v>
      </c>
      <c r="E22" s="241">
        <v>8404312.3499999996</v>
      </c>
      <c r="F22" s="239">
        <v>89400</v>
      </c>
      <c r="G22" s="240">
        <v>0</v>
      </c>
      <c r="H22" s="241">
        <v>89400</v>
      </c>
      <c r="I22" s="239">
        <v>8493712.3499999996</v>
      </c>
      <c r="J22" s="240">
        <v>0</v>
      </c>
      <c r="K22" s="241">
        <v>8493712.3499999996</v>
      </c>
    </row>
    <row r="23" spans="1:13" s="6" customFormat="1" ht="15.95" customHeight="1" x14ac:dyDescent="0.3">
      <c r="A23" s="184"/>
      <c r="B23" s="185" t="s">
        <v>13</v>
      </c>
      <c r="C23" s="159">
        <v>922759704.21000016</v>
      </c>
      <c r="D23" s="231">
        <v>-68982941.88000001</v>
      </c>
      <c r="E23" s="158">
        <v>853776762.32999992</v>
      </c>
      <c r="F23" s="157">
        <v>20106746.969999999</v>
      </c>
      <c r="G23" s="231">
        <v>-9753401.839999998</v>
      </c>
      <c r="H23" s="157">
        <v>10353345.130000001</v>
      </c>
      <c r="I23" s="159">
        <v>942866451.17999995</v>
      </c>
      <c r="J23" s="231">
        <v>-78736343.720000014</v>
      </c>
      <c r="K23" s="158">
        <v>864130107.46000016</v>
      </c>
    </row>
    <row r="24" spans="1:13" s="8" customFormat="1" ht="15.95" customHeight="1" x14ac:dyDescent="0.3">
      <c r="A24" s="186"/>
      <c r="B24" s="180" t="s">
        <v>37</v>
      </c>
      <c r="C24" s="163">
        <v>24455065.099999998</v>
      </c>
      <c r="D24" s="228">
        <v>-374183.83</v>
      </c>
      <c r="E24" s="164">
        <v>24080881.269999996</v>
      </c>
      <c r="F24" s="165">
        <v>698884</v>
      </c>
      <c r="G24" s="228">
        <v>0</v>
      </c>
      <c r="H24" s="165">
        <v>698884</v>
      </c>
      <c r="I24" s="163">
        <v>25153949.099999998</v>
      </c>
      <c r="J24" s="228">
        <v>-374183.83</v>
      </c>
      <c r="K24" s="164">
        <v>24779765.27</v>
      </c>
    </row>
    <row r="25" spans="1:13" s="6" customFormat="1" ht="15.95" customHeight="1" x14ac:dyDescent="0.3">
      <c r="A25" s="174"/>
      <c r="B25" s="175" t="s">
        <v>14</v>
      </c>
      <c r="C25" s="160">
        <v>608526059.7700001</v>
      </c>
      <c r="D25" s="229">
        <v>-43506324.960000008</v>
      </c>
      <c r="E25" s="162">
        <v>565019734.80999994</v>
      </c>
      <c r="F25" s="161">
        <v>12725836.790000001</v>
      </c>
      <c r="G25" s="229">
        <v>-5936947.6200000001</v>
      </c>
      <c r="H25" s="161">
        <v>6788889.1699999999</v>
      </c>
      <c r="I25" s="160">
        <v>621251896.56000006</v>
      </c>
      <c r="J25" s="229">
        <v>-49443272.579999998</v>
      </c>
      <c r="K25" s="162">
        <v>571808623.9799999</v>
      </c>
    </row>
    <row r="26" spans="1:13" s="8" customFormat="1" ht="15.95" customHeight="1" x14ac:dyDescent="0.3">
      <c r="A26" s="187"/>
      <c r="B26" s="183" t="s">
        <v>37</v>
      </c>
      <c r="C26" s="166">
        <v>15586910.020000001</v>
      </c>
      <c r="D26" s="230">
        <v>-126291.83</v>
      </c>
      <c r="E26" s="168">
        <v>15460618.189999999</v>
      </c>
      <c r="F26" s="167">
        <v>372809</v>
      </c>
      <c r="G26" s="230">
        <v>0</v>
      </c>
      <c r="H26" s="167">
        <v>372809</v>
      </c>
      <c r="I26" s="166">
        <v>15959719.020000001</v>
      </c>
      <c r="J26" s="230">
        <v>-126291.83</v>
      </c>
      <c r="K26" s="168">
        <v>15833427.189999999</v>
      </c>
    </row>
    <row r="27" spans="1:13" ht="13.9" x14ac:dyDescent="0.3">
      <c r="A27" s="174"/>
      <c r="B27" s="175" t="s">
        <v>11</v>
      </c>
      <c r="C27" s="159">
        <v>311709534.56999999</v>
      </c>
      <c r="D27" s="231">
        <v>-24004844.169999998</v>
      </c>
      <c r="E27" s="158">
        <v>287704690.40000004</v>
      </c>
      <c r="F27" s="157">
        <v>6404791.7199999997</v>
      </c>
      <c r="G27" s="231">
        <v>-3001972.8099999996</v>
      </c>
      <c r="H27" s="157">
        <v>3402818.9100000006</v>
      </c>
      <c r="I27" s="159">
        <v>318114326.28999996</v>
      </c>
      <c r="J27" s="231">
        <v>-27006816.98</v>
      </c>
      <c r="K27" s="158">
        <v>291107509.31</v>
      </c>
      <c r="M27" s="2" t="s">
        <v>39</v>
      </c>
    </row>
    <row r="28" spans="1:13" ht="14.45" thickBot="1" x14ac:dyDescent="0.35">
      <c r="A28" s="182"/>
      <c r="B28" s="181" t="s">
        <v>37</v>
      </c>
      <c r="C28" s="163">
        <v>8078257.7999999998</v>
      </c>
      <c r="D28" s="228">
        <v>-13191.83</v>
      </c>
      <c r="E28" s="164">
        <v>8065065.9699999997</v>
      </c>
      <c r="F28" s="165">
        <v>201290</v>
      </c>
      <c r="G28" s="228">
        <v>0</v>
      </c>
      <c r="H28" s="165">
        <v>201290</v>
      </c>
      <c r="I28" s="163">
        <v>8279547.7999999998</v>
      </c>
      <c r="J28" s="228">
        <v>-13191.83</v>
      </c>
      <c r="K28" s="164">
        <v>8266355.9699999997</v>
      </c>
    </row>
    <row r="29" spans="1:13" ht="13.9" x14ac:dyDescent="0.3">
      <c r="A29" s="184"/>
      <c r="B29" s="261" t="s">
        <v>15</v>
      </c>
      <c r="C29" s="222">
        <v>980654654.04000008</v>
      </c>
      <c r="D29" s="232">
        <v>-109714120.08000001</v>
      </c>
      <c r="E29" s="224">
        <v>870940533.95999992</v>
      </c>
      <c r="F29" s="223">
        <v>16612964.789999999</v>
      </c>
      <c r="G29" s="232">
        <v>-8599530.3200000003</v>
      </c>
      <c r="H29" s="223">
        <v>8013434.4700000016</v>
      </c>
      <c r="I29" s="222">
        <v>997267618.82999992</v>
      </c>
      <c r="J29" s="232">
        <v>-118313650.39999998</v>
      </c>
      <c r="K29" s="224">
        <v>878953968.42999995</v>
      </c>
    </row>
    <row r="30" spans="1:13" ht="14.45" thickBot="1" x14ac:dyDescent="0.35">
      <c r="A30" s="182"/>
      <c r="B30" s="188" t="s">
        <v>37</v>
      </c>
      <c r="C30" s="225">
        <v>21882596.939999998</v>
      </c>
      <c r="D30" s="233">
        <v>-1849265</v>
      </c>
      <c r="E30" s="227">
        <v>20033331.939999998</v>
      </c>
      <c r="F30" s="226">
        <v>373900</v>
      </c>
      <c r="G30" s="233">
        <v>0</v>
      </c>
      <c r="H30" s="226">
        <v>373900</v>
      </c>
      <c r="I30" s="225">
        <v>22256496.939999998</v>
      </c>
      <c r="J30" s="233">
        <v>-1849265</v>
      </c>
      <c r="K30" s="227">
        <v>20407231.939999998</v>
      </c>
    </row>
    <row r="31" spans="1:13" ht="13.9" x14ac:dyDescent="0.3">
      <c r="A31" s="172" t="s">
        <v>34</v>
      </c>
      <c r="B31" s="177"/>
      <c r="C31" s="178"/>
      <c r="D31" s="178"/>
      <c r="E31" s="178"/>
      <c r="F31" s="178"/>
      <c r="G31" s="178"/>
      <c r="H31" s="178"/>
      <c r="I31" s="178"/>
      <c r="J31" s="178"/>
      <c r="K31" s="178"/>
    </row>
    <row r="32" spans="1:13" ht="13.9" x14ac:dyDescent="0.3">
      <c r="A32" s="176"/>
      <c r="B32" s="177"/>
      <c r="C32" s="178"/>
      <c r="D32" s="178"/>
      <c r="E32" s="178"/>
      <c r="F32" s="178"/>
      <c r="G32" s="178"/>
      <c r="H32" s="178"/>
      <c r="I32" s="178"/>
      <c r="J32" s="178"/>
      <c r="K32" s="178"/>
    </row>
    <row r="33" spans="1:5" ht="15" x14ac:dyDescent="0.25">
      <c r="A33" s="195" t="s">
        <v>47</v>
      </c>
      <c r="B33" s="152"/>
      <c r="C33" s="152"/>
      <c r="D33" s="152"/>
      <c r="E33" s="152"/>
    </row>
    <row r="34" spans="1:5" x14ac:dyDescent="0.2">
      <c r="A34" s="260" t="s">
        <v>141</v>
      </c>
      <c r="B34" s="218"/>
      <c r="C34" s="218"/>
      <c r="D34" s="218"/>
      <c r="E34" s="218"/>
    </row>
    <row r="35" spans="1:5" x14ac:dyDescent="0.2">
      <c r="A35" s="260" t="s">
        <v>142</v>
      </c>
      <c r="B35" s="219"/>
      <c r="C35" s="220"/>
      <c r="D35" s="220"/>
      <c r="E35" s="218"/>
    </row>
    <row r="36" spans="1:5" ht="15" x14ac:dyDescent="0.25">
      <c r="A36" s="190" t="s">
        <v>50</v>
      </c>
      <c r="B36" s="152"/>
      <c r="C36" s="152"/>
      <c r="D36" s="152"/>
      <c r="E36" s="152"/>
    </row>
    <row r="37" spans="1:5" ht="15" x14ac:dyDescent="0.25">
      <c r="A37" s="190" t="s">
        <v>51</v>
      </c>
      <c r="B37" s="152"/>
      <c r="C37" s="152"/>
      <c r="D37" s="152"/>
      <c r="E37" s="152"/>
    </row>
  </sheetData>
  <mergeCells count="3">
    <mergeCell ref="C9:E9"/>
    <mergeCell ref="F9:H9"/>
    <mergeCell ref="I9:K9"/>
  </mergeCells>
  <pageMargins left="0.70866141732283472" right="0.70866141732283472" top="0.78740157480314965" bottom="0.78740157480314965" header="0.31496062992125984" footer="0.31496062992125984"/>
  <pageSetup paperSize="9" scale="85" fitToWidth="0" fitToHeight="0" orientation="landscape" r:id="rId1"/>
  <headerFooter>
    <oddHeader>&amp;R&amp;T</oddHeader>
    <oddFooter>&amp;L&amp;F&amp;CDato skrevet ut: &amp;D&amp;RÅRSSTATISTIKK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showGridLines="0" workbookViewId="0"/>
  </sheetViews>
  <sheetFormatPr baseColWidth="10" defaultColWidth="11.42578125" defaultRowHeight="12.75" x14ac:dyDescent="0.2"/>
  <cols>
    <col min="1" max="1" width="8.140625" style="10" customWidth="1"/>
    <col min="2" max="2" width="22.85546875" style="2" customWidth="1"/>
    <col min="3" max="11" width="11" style="2" customWidth="1"/>
    <col min="12" max="12" width="4" style="2" customWidth="1"/>
    <col min="13" max="14" width="11.42578125" style="2"/>
    <col min="15" max="15" width="11.7109375" style="2" bestFit="1" customWidth="1"/>
    <col min="16" max="16384" width="11.42578125" style="2"/>
  </cols>
  <sheetData>
    <row r="2" spans="1:15" ht="13.15" x14ac:dyDescent="0.25">
      <c r="A2" s="11" t="s">
        <v>16</v>
      </c>
    </row>
    <row r="3" spans="1:15" ht="13.15" x14ac:dyDescent="0.25">
      <c r="A3" s="11"/>
    </row>
    <row r="4" spans="1:15" ht="13.15" x14ac:dyDescent="0.25">
      <c r="A4" s="11" t="str">
        <f>A8</f>
        <v>Tabell 4-1-B  Økonomisk sosialhjelp - brutto og netto utgift - regnskapsført for perioden 01.01.-31.12.2013.  Bydelene.</v>
      </c>
    </row>
    <row r="5" spans="1:15" ht="13.15" x14ac:dyDescent="0.25">
      <c r="A5" s="11"/>
    </row>
    <row r="6" spans="1:15" ht="13.15" x14ac:dyDescent="0.25">
      <c r="A6" s="11"/>
    </row>
    <row r="7" spans="1:15" ht="13.15" x14ac:dyDescent="0.25">
      <c r="A7" s="11"/>
    </row>
    <row r="8" spans="1:15" ht="43.5" customHeight="1" thickBot="1" x14ac:dyDescent="0.3">
      <c r="A8" s="276" t="s">
        <v>143</v>
      </c>
      <c r="B8" s="277"/>
      <c r="C8" s="277"/>
      <c r="D8" s="277"/>
      <c r="E8" s="277"/>
      <c r="F8" s="277"/>
      <c r="G8" s="262"/>
      <c r="H8" s="262"/>
      <c r="I8" s="278"/>
      <c r="J8" s="262"/>
      <c r="K8" s="262"/>
      <c r="L8" s="262"/>
      <c r="M8" s="262"/>
      <c r="N8" s="262"/>
      <c r="O8" s="262"/>
    </row>
    <row r="9" spans="1:15" s="3" customFormat="1" ht="20.25" customHeight="1" x14ac:dyDescent="0.25">
      <c r="A9" s="294"/>
      <c r="B9" s="293"/>
      <c r="C9" s="527" t="s">
        <v>5</v>
      </c>
      <c r="D9" s="528"/>
      <c r="E9" s="528"/>
      <c r="F9" s="527" t="s">
        <v>6</v>
      </c>
      <c r="G9" s="528"/>
      <c r="H9" s="529"/>
      <c r="I9" s="527" t="s">
        <v>7</v>
      </c>
      <c r="J9" s="530"/>
      <c r="K9" s="531"/>
      <c r="L9" s="278"/>
      <c r="M9" s="282" t="s">
        <v>34</v>
      </c>
      <c r="N9" s="278"/>
      <c r="O9" s="278"/>
    </row>
    <row r="10" spans="1:15" s="3" customFormat="1" ht="55.7" customHeight="1" thickBot="1" x14ac:dyDescent="0.35">
      <c r="A10" s="291" t="s">
        <v>17</v>
      </c>
      <c r="B10" s="292" t="s">
        <v>18</v>
      </c>
      <c r="C10" s="296" t="s">
        <v>44</v>
      </c>
      <c r="D10" s="297" t="s">
        <v>43</v>
      </c>
      <c r="E10" s="298" t="s">
        <v>42</v>
      </c>
      <c r="F10" s="299" t="s">
        <v>45</v>
      </c>
      <c r="G10" s="300" t="s">
        <v>46</v>
      </c>
      <c r="H10" s="301" t="s">
        <v>42</v>
      </c>
      <c r="I10" s="299" t="s">
        <v>41</v>
      </c>
      <c r="J10" s="302" t="s">
        <v>8</v>
      </c>
      <c r="K10" s="303" t="s">
        <v>42</v>
      </c>
      <c r="L10" s="278"/>
      <c r="M10" s="295" t="s">
        <v>47</v>
      </c>
      <c r="N10" s="278"/>
      <c r="O10" s="278"/>
    </row>
    <row r="11" spans="1:15" s="6" customFormat="1" ht="15.95" customHeight="1" x14ac:dyDescent="0.3">
      <c r="A11" s="284">
        <v>1</v>
      </c>
      <c r="B11" s="285" t="s">
        <v>19</v>
      </c>
      <c r="C11" s="263">
        <v>146873995.84000003</v>
      </c>
      <c r="D11" s="319">
        <v>-9207386.7100000009</v>
      </c>
      <c r="E11" s="265">
        <v>137666609.13000003</v>
      </c>
      <c r="F11" s="264">
        <v>2823520.9399999995</v>
      </c>
      <c r="G11" s="319">
        <v>-1263391.74</v>
      </c>
      <c r="H11" s="264">
        <v>1560129.1999999995</v>
      </c>
      <c r="I11" s="263">
        <v>149697516.78000003</v>
      </c>
      <c r="J11" s="319">
        <v>-10470778.450000001</v>
      </c>
      <c r="K11" s="265">
        <v>139226738.33000004</v>
      </c>
      <c r="L11" s="286"/>
      <c r="M11" s="325" t="s">
        <v>144</v>
      </c>
      <c r="N11" s="327"/>
      <c r="O11" s="313"/>
    </row>
    <row r="12" spans="1:15" s="8" customFormat="1" ht="15.95" customHeight="1" x14ac:dyDescent="0.2">
      <c r="A12" s="279"/>
      <c r="B12" s="283" t="s">
        <v>37</v>
      </c>
      <c r="C12" s="266">
        <v>1889245.23</v>
      </c>
      <c r="D12" s="320">
        <v>0</v>
      </c>
      <c r="E12" s="268">
        <v>1889245.23</v>
      </c>
      <c r="F12" s="267">
        <v>22314.58</v>
      </c>
      <c r="G12" s="320">
        <v>0</v>
      </c>
      <c r="H12" s="267">
        <v>22314.58</v>
      </c>
      <c r="I12" s="266">
        <v>1911559.81</v>
      </c>
      <c r="J12" s="320">
        <v>0</v>
      </c>
      <c r="K12" s="268">
        <v>1911559.81</v>
      </c>
      <c r="L12" s="287"/>
      <c r="M12" s="326" t="s">
        <v>145</v>
      </c>
      <c r="N12" s="327"/>
      <c r="O12" s="314"/>
    </row>
    <row r="13" spans="1:15" s="8" customFormat="1" ht="15.95" customHeight="1" x14ac:dyDescent="0.2">
      <c r="A13" s="284">
        <v>2</v>
      </c>
      <c r="B13" s="281" t="s">
        <v>20</v>
      </c>
      <c r="C13" s="269">
        <v>114353363.88999999</v>
      </c>
      <c r="D13" s="321">
        <v>-7092537.1200000001</v>
      </c>
      <c r="E13" s="271">
        <v>107260826.76999998</v>
      </c>
      <c r="F13" s="270">
        <v>2941056.95</v>
      </c>
      <c r="G13" s="321">
        <v>-922585.28</v>
      </c>
      <c r="H13" s="270">
        <v>2018471.6700000002</v>
      </c>
      <c r="I13" s="269">
        <v>117294420.83999999</v>
      </c>
      <c r="J13" s="321">
        <v>-8015122.4000000004</v>
      </c>
      <c r="K13" s="271">
        <v>109279298.43999998</v>
      </c>
      <c r="L13" s="287"/>
      <c r="M13" s="325" t="s">
        <v>146</v>
      </c>
      <c r="N13" s="312"/>
      <c r="O13" s="314"/>
    </row>
    <row r="14" spans="1:15" s="8" customFormat="1" ht="15.95" customHeight="1" x14ac:dyDescent="0.2">
      <c r="A14" s="279"/>
      <c r="B14" s="283" t="s">
        <v>37</v>
      </c>
      <c r="C14" s="272">
        <v>3990223.6599999992</v>
      </c>
      <c r="D14" s="322">
        <v>0</v>
      </c>
      <c r="E14" s="274">
        <v>3990223.6599999992</v>
      </c>
      <c r="F14" s="273">
        <v>108800</v>
      </c>
      <c r="G14" s="322">
        <v>0</v>
      </c>
      <c r="H14" s="273">
        <v>108800</v>
      </c>
      <c r="I14" s="272">
        <v>4099023.6599999992</v>
      </c>
      <c r="J14" s="322">
        <v>0</v>
      </c>
      <c r="K14" s="274">
        <v>4099023.6599999992</v>
      </c>
      <c r="L14" s="287"/>
      <c r="M14" s="326" t="s">
        <v>147</v>
      </c>
      <c r="N14" s="312"/>
      <c r="O14" s="314"/>
    </row>
    <row r="15" spans="1:15" s="8" customFormat="1" ht="15.95" customHeight="1" x14ac:dyDescent="0.2">
      <c r="A15" s="284">
        <v>3</v>
      </c>
      <c r="B15" s="281" t="s">
        <v>21</v>
      </c>
      <c r="C15" s="269">
        <v>79081091.749999985</v>
      </c>
      <c r="D15" s="321">
        <v>-6743302.5899999999</v>
      </c>
      <c r="E15" s="271">
        <v>72337789.159999982</v>
      </c>
      <c r="F15" s="270">
        <v>1348557.81</v>
      </c>
      <c r="G15" s="321">
        <v>-960326.49</v>
      </c>
      <c r="H15" s="270">
        <v>388231.32000000007</v>
      </c>
      <c r="I15" s="269">
        <v>80429649.559999987</v>
      </c>
      <c r="J15" s="321">
        <v>-7703629.0800000001</v>
      </c>
      <c r="K15" s="271">
        <v>72726020.479999974</v>
      </c>
      <c r="L15" s="287"/>
      <c r="M15" s="290" t="s">
        <v>50</v>
      </c>
      <c r="N15" s="287"/>
      <c r="O15" s="287"/>
    </row>
    <row r="16" spans="1:15" s="8" customFormat="1" ht="15.95" customHeight="1" x14ac:dyDescent="0.2">
      <c r="A16" s="279"/>
      <c r="B16" s="283" t="s">
        <v>37</v>
      </c>
      <c r="C16" s="272">
        <v>1020612.1100000001</v>
      </c>
      <c r="D16" s="322">
        <v>0</v>
      </c>
      <c r="E16" s="274">
        <v>1020612.1100000001</v>
      </c>
      <c r="F16" s="273">
        <v>68400</v>
      </c>
      <c r="G16" s="322">
        <v>0</v>
      </c>
      <c r="H16" s="273">
        <v>68400</v>
      </c>
      <c r="I16" s="272">
        <v>1089012.1100000001</v>
      </c>
      <c r="J16" s="322">
        <v>0</v>
      </c>
      <c r="K16" s="274">
        <v>1089012.1100000001</v>
      </c>
      <c r="L16" s="287"/>
      <c r="M16" s="290" t="s">
        <v>51</v>
      </c>
      <c r="N16" s="287"/>
      <c r="O16" s="287"/>
    </row>
    <row r="17" spans="1:15" s="8" customFormat="1" ht="15.95" customHeight="1" x14ac:dyDescent="0.3">
      <c r="A17" s="284">
        <v>4</v>
      </c>
      <c r="B17" s="281" t="s">
        <v>22</v>
      </c>
      <c r="C17" s="269">
        <v>55045552.189999998</v>
      </c>
      <c r="D17" s="321">
        <v>-2101826.31</v>
      </c>
      <c r="E17" s="271">
        <v>52943725.879999995</v>
      </c>
      <c r="F17" s="270">
        <v>2537063</v>
      </c>
      <c r="G17" s="321">
        <v>-658167.36</v>
      </c>
      <c r="H17" s="270">
        <v>1878895.6400000001</v>
      </c>
      <c r="I17" s="269">
        <v>57582615.189999998</v>
      </c>
      <c r="J17" s="321">
        <v>-2759993.67</v>
      </c>
      <c r="K17" s="271">
        <v>54822621.519999996</v>
      </c>
      <c r="L17" s="287"/>
      <c r="M17" s="287"/>
      <c r="N17" s="173"/>
      <c r="O17" s="173"/>
    </row>
    <row r="18" spans="1:15" s="8" customFormat="1" ht="15.95" customHeight="1" x14ac:dyDescent="0.3">
      <c r="A18" s="279"/>
      <c r="B18" s="283" t="s">
        <v>37</v>
      </c>
      <c r="C18" s="272">
        <v>1162177.5899999999</v>
      </c>
      <c r="D18" s="322">
        <v>0</v>
      </c>
      <c r="E18" s="274">
        <v>1162177.5899999999</v>
      </c>
      <c r="F18" s="273">
        <v>32000</v>
      </c>
      <c r="G18" s="322">
        <v>0</v>
      </c>
      <c r="H18" s="273">
        <v>32000</v>
      </c>
      <c r="I18" s="272">
        <v>1194177.5899999999</v>
      </c>
      <c r="J18" s="322">
        <v>0</v>
      </c>
      <c r="K18" s="274">
        <v>1194177.5899999999</v>
      </c>
      <c r="L18" s="287"/>
      <c r="M18" s="287"/>
      <c r="N18" s="173"/>
      <c r="O18" s="173"/>
    </row>
    <row r="19" spans="1:15" s="8" customFormat="1" ht="15.95" customHeight="1" x14ac:dyDescent="0.3">
      <c r="A19" s="284">
        <v>5</v>
      </c>
      <c r="B19" s="281" t="s">
        <v>23</v>
      </c>
      <c r="C19" s="269">
        <v>64263771.850000001</v>
      </c>
      <c r="D19" s="321">
        <v>-3670471.1</v>
      </c>
      <c r="E19" s="271">
        <v>60593300.75</v>
      </c>
      <c r="F19" s="270">
        <v>2551424.5499999998</v>
      </c>
      <c r="G19" s="321">
        <v>-734825.51</v>
      </c>
      <c r="H19" s="270">
        <v>1816599.0399999998</v>
      </c>
      <c r="I19" s="269">
        <v>66815196.399999999</v>
      </c>
      <c r="J19" s="321">
        <v>-4405296.6100000003</v>
      </c>
      <c r="K19" s="271">
        <v>62409899.789999999</v>
      </c>
      <c r="L19" s="287"/>
      <c r="M19" s="287"/>
      <c r="N19" s="173"/>
      <c r="O19" s="173"/>
    </row>
    <row r="20" spans="1:15" s="8" customFormat="1" ht="15.95" customHeight="1" x14ac:dyDescent="0.3">
      <c r="A20" s="279"/>
      <c r="B20" s="283" t="s">
        <v>37</v>
      </c>
      <c r="C20" s="272">
        <v>2827991.96</v>
      </c>
      <c r="D20" s="322">
        <v>0</v>
      </c>
      <c r="E20" s="274">
        <v>2827991.96</v>
      </c>
      <c r="F20" s="273">
        <v>0</v>
      </c>
      <c r="G20" s="322">
        <v>0</v>
      </c>
      <c r="H20" s="273">
        <v>0</v>
      </c>
      <c r="I20" s="272">
        <v>2827991.96</v>
      </c>
      <c r="J20" s="322">
        <v>0</v>
      </c>
      <c r="K20" s="274">
        <v>2827991.96</v>
      </c>
      <c r="L20" s="287"/>
      <c r="M20" s="287"/>
      <c r="N20" s="173"/>
      <c r="O20" s="173"/>
    </row>
    <row r="21" spans="1:15" s="8" customFormat="1" ht="15.95" customHeight="1" x14ac:dyDescent="0.3">
      <c r="A21" s="284">
        <v>6</v>
      </c>
      <c r="B21" s="281" t="s">
        <v>24</v>
      </c>
      <c r="C21" s="269">
        <v>17693965.240000002</v>
      </c>
      <c r="D21" s="321">
        <v>-1740897.38</v>
      </c>
      <c r="E21" s="271">
        <v>15953067.860000005</v>
      </c>
      <c r="F21" s="270">
        <v>1070799.99</v>
      </c>
      <c r="G21" s="321">
        <v>-433130.52</v>
      </c>
      <c r="H21" s="270">
        <v>637669.47</v>
      </c>
      <c r="I21" s="269">
        <v>18764765.23</v>
      </c>
      <c r="J21" s="321">
        <v>-2174027.9</v>
      </c>
      <c r="K21" s="271">
        <v>16590737.330000006</v>
      </c>
      <c r="L21" s="287"/>
      <c r="M21" s="287"/>
      <c r="N21" s="173"/>
      <c r="O21" s="173"/>
    </row>
    <row r="22" spans="1:15" s="8" customFormat="1" ht="15.95" customHeight="1" x14ac:dyDescent="0.3">
      <c r="A22" s="279"/>
      <c r="B22" s="283" t="s">
        <v>37</v>
      </c>
      <c r="C22" s="272">
        <v>3644380.8</v>
      </c>
      <c r="D22" s="322">
        <v>0</v>
      </c>
      <c r="E22" s="274">
        <v>3644380.8</v>
      </c>
      <c r="F22" s="273">
        <v>315200</v>
      </c>
      <c r="G22" s="322">
        <v>-135189.71</v>
      </c>
      <c r="H22" s="273">
        <v>180010.29</v>
      </c>
      <c r="I22" s="272">
        <v>3959580.8</v>
      </c>
      <c r="J22" s="322">
        <v>-135189.71</v>
      </c>
      <c r="K22" s="274">
        <v>3824391.09</v>
      </c>
      <c r="L22" s="287"/>
      <c r="M22" s="287"/>
      <c r="N22" s="173"/>
      <c r="O22" s="173"/>
    </row>
    <row r="23" spans="1:15" s="8" customFormat="1" ht="15.95" customHeight="1" x14ac:dyDescent="0.3">
      <c r="A23" s="284">
        <v>7</v>
      </c>
      <c r="B23" s="281" t="s">
        <v>25</v>
      </c>
      <c r="C23" s="269">
        <v>20355235.059999995</v>
      </c>
      <c r="D23" s="321">
        <v>-901994.29</v>
      </c>
      <c r="E23" s="271">
        <v>19453240.769999996</v>
      </c>
      <c r="F23" s="270">
        <v>576298.99</v>
      </c>
      <c r="G23" s="321">
        <v>-306395.33</v>
      </c>
      <c r="H23" s="270">
        <v>269903.65999999997</v>
      </c>
      <c r="I23" s="269">
        <v>20931534.049999993</v>
      </c>
      <c r="J23" s="321">
        <v>-1208389.6200000001</v>
      </c>
      <c r="K23" s="271">
        <v>19723144.429999992</v>
      </c>
      <c r="L23" s="287"/>
      <c r="M23" s="288"/>
      <c r="N23" s="173"/>
      <c r="O23" s="173"/>
    </row>
    <row r="24" spans="1:15" s="8" customFormat="1" ht="15.95" customHeight="1" x14ac:dyDescent="0.3">
      <c r="A24" s="279"/>
      <c r="B24" s="283" t="s">
        <v>37</v>
      </c>
      <c r="C24" s="272">
        <v>1951568.1199999999</v>
      </c>
      <c r="D24" s="322">
        <v>0</v>
      </c>
      <c r="E24" s="274">
        <v>1951568.1199999999</v>
      </c>
      <c r="F24" s="273">
        <v>0</v>
      </c>
      <c r="G24" s="322">
        <v>0</v>
      </c>
      <c r="H24" s="273">
        <v>0</v>
      </c>
      <c r="I24" s="272">
        <v>1951568.1199999999</v>
      </c>
      <c r="J24" s="322">
        <v>0</v>
      </c>
      <c r="K24" s="274">
        <v>1951568.1199999999</v>
      </c>
      <c r="L24" s="287"/>
      <c r="M24" s="295"/>
      <c r="N24" s="173"/>
      <c r="O24" s="173"/>
    </row>
    <row r="25" spans="1:15" s="8" customFormat="1" ht="15.95" customHeight="1" x14ac:dyDescent="0.3">
      <c r="A25" s="284">
        <v>8</v>
      </c>
      <c r="B25" s="281" t="s">
        <v>26</v>
      </c>
      <c r="C25" s="269">
        <v>32879766.850000001</v>
      </c>
      <c r="D25" s="321">
        <v>-1848737.1600000001</v>
      </c>
      <c r="E25" s="271">
        <v>31031029.690000001</v>
      </c>
      <c r="F25" s="270">
        <v>1497373</v>
      </c>
      <c r="G25" s="321">
        <v>-401723</v>
      </c>
      <c r="H25" s="270">
        <v>1095650</v>
      </c>
      <c r="I25" s="269">
        <v>34377139.850000001</v>
      </c>
      <c r="J25" s="321">
        <v>-2250460.1600000001</v>
      </c>
      <c r="K25" s="271">
        <v>32126679.690000001</v>
      </c>
      <c r="L25" s="287"/>
      <c r="M25" s="290"/>
      <c r="N25" s="173"/>
      <c r="O25" s="173"/>
    </row>
    <row r="26" spans="1:15" s="8" customFormat="1" ht="15.95" customHeight="1" x14ac:dyDescent="0.3">
      <c r="A26" s="279"/>
      <c r="B26" s="283" t="s">
        <v>37</v>
      </c>
      <c r="C26" s="272">
        <v>2248045.79</v>
      </c>
      <c r="D26" s="322">
        <v>0</v>
      </c>
      <c r="E26" s="274">
        <v>2248045.79</v>
      </c>
      <c r="F26" s="273">
        <v>0</v>
      </c>
      <c r="G26" s="322">
        <v>0</v>
      </c>
      <c r="H26" s="273">
        <v>0</v>
      </c>
      <c r="I26" s="272">
        <v>2248045.79</v>
      </c>
      <c r="J26" s="322">
        <v>0</v>
      </c>
      <c r="K26" s="274">
        <v>2248045.79</v>
      </c>
      <c r="L26" s="287"/>
      <c r="M26" s="290"/>
      <c r="N26" s="173"/>
      <c r="O26" s="173"/>
    </row>
    <row r="27" spans="1:15" s="8" customFormat="1" ht="15.95" customHeight="1" x14ac:dyDescent="0.3">
      <c r="A27" s="284">
        <v>9</v>
      </c>
      <c r="B27" s="281" t="s">
        <v>27</v>
      </c>
      <c r="C27" s="269">
        <v>73249177.750000015</v>
      </c>
      <c r="D27" s="321">
        <v>-2417880.91</v>
      </c>
      <c r="E27" s="271">
        <v>70831296.840000018</v>
      </c>
      <c r="F27" s="270">
        <v>772650</v>
      </c>
      <c r="G27" s="321">
        <v>-376913.35</v>
      </c>
      <c r="H27" s="270">
        <v>395736.65</v>
      </c>
      <c r="I27" s="269">
        <v>74021827.750000015</v>
      </c>
      <c r="J27" s="321">
        <v>-2794794.2600000002</v>
      </c>
      <c r="K27" s="271">
        <v>71227033.49000001</v>
      </c>
      <c r="L27" s="287"/>
      <c r="M27" s="290"/>
      <c r="N27" s="173"/>
      <c r="O27" s="173"/>
    </row>
    <row r="28" spans="1:15" s="8" customFormat="1" ht="15.95" customHeight="1" x14ac:dyDescent="0.3">
      <c r="A28" s="279"/>
      <c r="B28" s="283" t="s">
        <v>37</v>
      </c>
      <c r="C28" s="272">
        <v>2577447.39</v>
      </c>
      <c r="D28" s="322">
        <v>0</v>
      </c>
      <c r="E28" s="274">
        <v>2577447.39</v>
      </c>
      <c r="F28" s="273">
        <v>167000</v>
      </c>
      <c r="G28" s="322">
        <v>0</v>
      </c>
      <c r="H28" s="273">
        <v>167000</v>
      </c>
      <c r="I28" s="272">
        <v>2744447.39</v>
      </c>
      <c r="J28" s="322">
        <v>0</v>
      </c>
      <c r="K28" s="274">
        <v>2744447.39</v>
      </c>
      <c r="L28" s="287"/>
      <c r="M28" s="290"/>
      <c r="N28" s="173"/>
      <c r="O28" s="173"/>
    </row>
    <row r="29" spans="1:15" s="8" customFormat="1" ht="15.95" customHeight="1" x14ac:dyDescent="0.3">
      <c r="A29" s="284">
        <v>10</v>
      </c>
      <c r="B29" s="281" t="s">
        <v>28</v>
      </c>
      <c r="C29" s="269">
        <v>70108940.669999987</v>
      </c>
      <c r="D29" s="321">
        <v>-3017399.88</v>
      </c>
      <c r="E29" s="271">
        <v>67091540.789999984</v>
      </c>
      <c r="F29" s="270">
        <v>2831270.24</v>
      </c>
      <c r="G29" s="321">
        <v>-1250049.54</v>
      </c>
      <c r="H29" s="270">
        <v>1581220.7000000002</v>
      </c>
      <c r="I29" s="269">
        <v>72940210.909999982</v>
      </c>
      <c r="J29" s="321">
        <v>-4267449.42</v>
      </c>
      <c r="K29" s="271">
        <v>68672761.48999998</v>
      </c>
      <c r="L29" s="287"/>
      <c r="M29" s="288"/>
      <c r="N29" s="173"/>
      <c r="O29" s="173"/>
    </row>
    <row r="30" spans="1:15" s="8" customFormat="1" ht="15.95" customHeight="1" x14ac:dyDescent="0.3">
      <c r="A30" s="279"/>
      <c r="B30" s="283" t="s">
        <v>37</v>
      </c>
      <c r="C30" s="272">
        <v>1200273.6299999999</v>
      </c>
      <c r="D30" s="322">
        <v>0</v>
      </c>
      <c r="E30" s="274">
        <v>1200273.6299999999</v>
      </c>
      <c r="F30" s="273">
        <v>23116</v>
      </c>
      <c r="G30" s="322">
        <v>0</v>
      </c>
      <c r="H30" s="273">
        <v>23116</v>
      </c>
      <c r="I30" s="272">
        <v>1223389.6299999999</v>
      </c>
      <c r="J30" s="322">
        <v>0</v>
      </c>
      <c r="K30" s="274">
        <v>1223389.6299999999</v>
      </c>
      <c r="L30" s="287"/>
      <c r="M30" s="288"/>
      <c r="N30" s="173"/>
      <c r="O30" s="173"/>
    </row>
    <row r="31" spans="1:15" s="8" customFormat="1" ht="15.95" customHeight="1" x14ac:dyDescent="0.3">
      <c r="A31" s="284">
        <v>11</v>
      </c>
      <c r="B31" s="281" t="s">
        <v>29</v>
      </c>
      <c r="C31" s="269">
        <v>70018385.649999991</v>
      </c>
      <c r="D31" s="321">
        <v>-3506450.09</v>
      </c>
      <c r="E31" s="271">
        <v>66511935.559999987</v>
      </c>
      <c r="F31" s="270">
        <v>506934.12</v>
      </c>
      <c r="G31" s="321">
        <v>-346509.58</v>
      </c>
      <c r="H31" s="270">
        <v>160424.53999999998</v>
      </c>
      <c r="I31" s="269">
        <v>70525319.769999996</v>
      </c>
      <c r="J31" s="321">
        <v>-3852959.67</v>
      </c>
      <c r="K31" s="271">
        <v>66672360.099999994</v>
      </c>
      <c r="L31" s="287"/>
      <c r="M31" s="288"/>
      <c r="N31" s="173"/>
      <c r="O31" s="173"/>
    </row>
    <row r="32" spans="1:15" s="8" customFormat="1" ht="15.95" customHeight="1" x14ac:dyDescent="0.2">
      <c r="A32" s="279"/>
      <c r="B32" s="283" t="s">
        <v>37</v>
      </c>
      <c r="C32" s="272">
        <v>776842.43</v>
      </c>
      <c r="D32" s="322">
        <v>0</v>
      </c>
      <c r="E32" s="274">
        <v>776842.43</v>
      </c>
      <c r="F32" s="273">
        <v>0</v>
      </c>
      <c r="G32" s="322">
        <v>0</v>
      </c>
      <c r="H32" s="273">
        <v>0</v>
      </c>
      <c r="I32" s="272">
        <v>776842.43</v>
      </c>
      <c r="J32" s="322">
        <v>0</v>
      </c>
      <c r="K32" s="274">
        <v>776842.43</v>
      </c>
      <c r="L32" s="287"/>
      <c r="M32" s="288"/>
      <c r="N32" s="173"/>
      <c r="O32" s="173"/>
    </row>
    <row r="33" spans="1:15" s="8" customFormat="1" ht="15.95" customHeight="1" x14ac:dyDescent="0.2">
      <c r="A33" s="284">
        <v>12</v>
      </c>
      <c r="B33" s="281" t="s">
        <v>30</v>
      </c>
      <c r="C33" s="269">
        <v>59333844.219999999</v>
      </c>
      <c r="D33" s="321">
        <v>-2560100.04</v>
      </c>
      <c r="E33" s="271">
        <v>56773744.18</v>
      </c>
      <c r="F33" s="270">
        <v>1482011.41</v>
      </c>
      <c r="G33" s="321">
        <v>-869601.7</v>
      </c>
      <c r="H33" s="270">
        <v>612409.71</v>
      </c>
      <c r="I33" s="269">
        <v>60815855.629999995</v>
      </c>
      <c r="J33" s="321">
        <v>-3429701.74</v>
      </c>
      <c r="K33" s="271">
        <v>57386153.889999993</v>
      </c>
      <c r="L33" s="287"/>
      <c r="M33" s="288"/>
      <c r="N33" s="287"/>
      <c r="O33" s="287"/>
    </row>
    <row r="34" spans="1:15" s="8" customFormat="1" ht="15.95" customHeight="1" x14ac:dyDescent="0.2">
      <c r="A34" s="279"/>
      <c r="B34" s="283" t="s">
        <v>37</v>
      </c>
      <c r="C34" s="272">
        <v>4649320.5100000007</v>
      </c>
      <c r="D34" s="322">
        <v>0</v>
      </c>
      <c r="E34" s="274">
        <v>4649320.5100000007</v>
      </c>
      <c r="F34" s="273">
        <v>26400</v>
      </c>
      <c r="G34" s="322">
        <v>0</v>
      </c>
      <c r="H34" s="273">
        <v>26400</v>
      </c>
      <c r="I34" s="272">
        <v>4675720.5100000007</v>
      </c>
      <c r="J34" s="322">
        <v>0</v>
      </c>
      <c r="K34" s="274">
        <v>4675720.5100000007</v>
      </c>
      <c r="L34" s="287"/>
      <c r="M34" s="288"/>
      <c r="N34" s="287"/>
      <c r="O34" s="287"/>
    </row>
    <row r="35" spans="1:15" s="8" customFormat="1" ht="15.95" customHeight="1" x14ac:dyDescent="0.2">
      <c r="A35" s="284">
        <v>13</v>
      </c>
      <c r="B35" s="281" t="s">
        <v>31</v>
      </c>
      <c r="C35" s="269">
        <v>50774284.850000001</v>
      </c>
      <c r="D35" s="321">
        <v>-1999546.43</v>
      </c>
      <c r="E35" s="271">
        <v>48774738.420000002</v>
      </c>
      <c r="F35" s="270">
        <v>1412034.23</v>
      </c>
      <c r="G35" s="321">
        <v>-532775.73</v>
      </c>
      <c r="H35" s="270">
        <v>879258.5</v>
      </c>
      <c r="I35" s="269">
        <v>52186319.079999998</v>
      </c>
      <c r="J35" s="321">
        <v>-2532322.16</v>
      </c>
      <c r="K35" s="271">
        <v>49653996.920000002</v>
      </c>
      <c r="L35" s="287"/>
      <c r="M35" s="288"/>
      <c r="N35" s="287"/>
      <c r="O35" s="287"/>
    </row>
    <row r="36" spans="1:15" s="8" customFormat="1" ht="15.95" customHeight="1" x14ac:dyDescent="0.2">
      <c r="A36" s="279"/>
      <c r="B36" s="283" t="s">
        <v>37</v>
      </c>
      <c r="C36" s="272">
        <v>2093220.2899999998</v>
      </c>
      <c r="D36" s="322">
        <v>0</v>
      </c>
      <c r="E36" s="274">
        <v>2093220.2899999998</v>
      </c>
      <c r="F36" s="273">
        <v>26000</v>
      </c>
      <c r="G36" s="322">
        <v>0</v>
      </c>
      <c r="H36" s="273">
        <v>26000</v>
      </c>
      <c r="I36" s="272">
        <v>2119220.29</v>
      </c>
      <c r="J36" s="322">
        <v>0</v>
      </c>
      <c r="K36" s="274">
        <v>2119220.29</v>
      </c>
      <c r="L36" s="287"/>
      <c r="M36" s="288"/>
      <c r="N36" s="287"/>
      <c r="O36" s="287"/>
    </row>
    <row r="37" spans="1:15" s="8" customFormat="1" ht="15.95" customHeight="1" x14ac:dyDescent="0.2">
      <c r="A37" s="284">
        <v>14</v>
      </c>
      <c r="B37" s="281" t="s">
        <v>32</v>
      </c>
      <c r="C37" s="269">
        <v>41644747.829999998</v>
      </c>
      <c r="D37" s="321">
        <v>-3737465.8</v>
      </c>
      <c r="E37" s="271">
        <v>37907282.030000001</v>
      </c>
      <c r="F37" s="270">
        <v>1106874.55</v>
      </c>
      <c r="G37" s="321">
        <v>-476289.01</v>
      </c>
      <c r="H37" s="270">
        <v>630585.54</v>
      </c>
      <c r="I37" s="269">
        <v>42751622.379999995</v>
      </c>
      <c r="J37" s="321">
        <v>-4213754.8099999996</v>
      </c>
      <c r="K37" s="271">
        <v>38537867.569999993</v>
      </c>
      <c r="L37" s="287"/>
      <c r="M37" s="288"/>
      <c r="N37" s="287"/>
      <c r="O37" s="304"/>
    </row>
    <row r="38" spans="1:15" s="8" customFormat="1" ht="15.95" customHeight="1" x14ac:dyDescent="0.2">
      <c r="A38" s="279"/>
      <c r="B38" s="283" t="s">
        <v>37</v>
      </c>
      <c r="C38" s="272">
        <v>4146804.3999999994</v>
      </c>
      <c r="D38" s="322">
        <v>-602500</v>
      </c>
      <c r="E38" s="274">
        <v>3544304.3999999994</v>
      </c>
      <c r="F38" s="273">
        <v>57750</v>
      </c>
      <c r="G38" s="322">
        <v>0</v>
      </c>
      <c r="H38" s="273">
        <v>57750</v>
      </c>
      <c r="I38" s="272">
        <v>4204554.3999999994</v>
      </c>
      <c r="J38" s="322">
        <v>-602500</v>
      </c>
      <c r="K38" s="274">
        <v>3602054.3999999994</v>
      </c>
      <c r="L38" s="287"/>
      <c r="M38" s="288"/>
      <c r="N38" s="287"/>
      <c r="O38" s="307"/>
    </row>
    <row r="39" spans="1:15" s="8" customFormat="1" ht="15.95" customHeight="1" x14ac:dyDescent="0.2">
      <c r="A39" s="284">
        <v>15</v>
      </c>
      <c r="B39" s="281" t="s">
        <v>33</v>
      </c>
      <c r="C39" s="269">
        <v>79426687.86999999</v>
      </c>
      <c r="D39" s="321">
        <v>-4298546.6500000004</v>
      </c>
      <c r="E39" s="271">
        <v>75128141.219999984</v>
      </c>
      <c r="F39" s="270">
        <v>2509359.9</v>
      </c>
      <c r="G39" s="321">
        <v>-957029.25</v>
      </c>
      <c r="H39" s="270">
        <v>1552330.65</v>
      </c>
      <c r="I39" s="269">
        <v>81936047.769999996</v>
      </c>
      <c r="J39" s="321">
        <v>-5255575.9000000004</v>
      </c>
      <c r="K39" s="271">
        <v>76680471.86999999</v>
      </c>
      <c r="L39" s="287"/>
      <c r="M39" s="288"/>
      <c r="N39" s="287"/>
      <c r="O39" s="305"/>
    </row>
    <row r="40" spans="1:15" s="8" customFormat="1" ht="15.95" customHeight="1" thickBot="1" x14ac:dyDescent="0.25">
      <c r="A40" s="284"/>
      <c r="B40" s="309" t="s">
        <v>37</v>
      </c>
      <c r="C40" s="266">
        <v>2289713.77</v>
      </c>
      <c r="D40" s="320">
        <v>0</v>
      </c>
      <c r="E40" s="268">
        <v>2289713.77</v>
      </c>
      <c r="F40" s="267">
        <v>31000</v>
      </c>
      <c r="G40" s="320">
        <v>0</v>
      </c>
      <c r="H40" s="267">
        <v>31000</v>
      </c>
      <c r="I40" s="266">
        <v>2320713.77</v>
      </c>
      <c r="J40" s="320">
        <v>0</v>
      </c>
      <c r="K40" s="268">
        <v>2320713.77</v>
      </c>
      <c r="L40" s="287"/>
      <c r="M40" s="288"/>
      <c r="N40" s="287"/>
      <c r="O40" s="306"/>
    </row>
    <row r="41" spans="1:15" ht="15.95" customHeight="1" thickTop="1" x14ac:dyDescent="0.25">
      <c r="A41" s="310"/>
      <c r="B41" s="311" t="s">
        <v>140</v>
      </c>
      <c r="C41" s="315">
        <v>975102811.51000011</v>
      </c>
      <c r="D41" s="323">
        <v>-54844542.460000001</v>
      </c>
      <c r="E41" s="316">
        <v>920258269.04999983</v>
      </c>
      <c r="F41" s="315">
        <v>25967229.68</v>
      </c>
      <c r="G41" s="323">
        <v>-10489713.390000001</v>
      </c>
      <c r="H41" s="316">
        <v>15477516.290000001</v>
      </c>
      <c r="I41" s="315">
        <v>1001070041.1899999</v>
      </c>
      <c r="J41" s="323">
        <v>-65334255.850000001</v>
      </c>
      <c r="K41" s="316">
        <v>935735785.34000003</v>
      </c>
      <c r="L41" s="262"/>
      <c r="M41" s="280"/>
      <c r="N41" s="262"/>
      <c r="O41" s="262"/>
    </row>
    <row r="42" spans="1:15" ht="15.95" customHeight="1" thickBot="1" x14ac:dyDescent="0.3">
      <c r="A42" s="289"/>
      <c r="B42" s="308" t="s">
        <v>37</v>
      </c>
      <c r="C42" s="317">
        <v>36467867.68</v>
      </c>
      <c r="D42" s="324">
        <v>-602500</v>
      </c>
      <c r="E42" s="318">
        <v>35865367.68</v>
      </c>
      <c r="F42" s="317">
        <v>877980.58000000007</v>
      </c>
      <c r="G42" s="324">
        <v>-135189.71</v>
      </c>
      <c r="H42" s="318">
        <v>742790.87</v>
      </c>
      <c r="I42" s="317">
        <v>37345848.260000005</v>
      </c>
      <c r="J42" s="324">
        <v>-737689.71</v>
      </c>
      <c r="K42" s="318">
        <v>36608158.550000004</v>
      </c>
      <c r="L42" s="262"/>
      <c r="M42" s="280"/>
      <c r="N42" s="262"/>
      <c r="O42" s="262"/>
    </row>
    <row r="48" spans="1:15" x14ac:dyDescent="0.2">
      <c r="J48" s="5"/>
    </row>
  </sheetData>
  <mergeCells count="3">
    <mergeCell ref="C9:E9"/>
    <mergeCell ref="F9:H9"/>
    <mergeCell ref="I9:K9"/>
  </mergeCells>
  <pageMargins left="0.31496062992125984" right="0" top="0.39370078740157483" bottom="0" header="0.31496062992125984" footer="0.31496062992125984"/>
  <pageSetup paperSize="9" scale="85" fitToWidth="0" fitToHeight="0" orientation="landscape" r:id="rId1"/>
  <headerFooter>
    <oddHeader>&amp;R&amp;T</oddHeader>
    <oddFooter>&amp;L&amp;F&amp;CDato skrevet ut: &amp;D&amp;RÅRSSTATISTIKK 2011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0"/>
  <sheetViews>
    <sheetView showGridLines="0" workbookViewId="0"/>
  </sheetViews>
  <sheetFormatPr baseColWidth="10" defaultColWidth="11.42578125" defaultRowHeight="12.75" x14ac:dyDescent="0.2"/>
  <cols>
    <col min="1" max="1" width="4.28515625" style="2" customWidth="1"/>
    <col min="2" max="2" width="21.140625" style="2" customWidth="1"/>
    <col min="3" max="13" width="11" style="2" customWidth="1"/>
    <col min="14" max="16384" width="11.42578125" style="2"/>
  </cols>
  <sheetData>
    <row r="2" spans="1:16" ht="13.15" x14ac:dyDescent="0.25">
      <c r="A2" s="1" t="s">
        <v>16</v>
      </c>
    </row>
    <row r="3" spans="1:16" ht="13.15" x14ac:dyDescent="0.25">
      <c r="A3" s="1"/>
    </row>
    <row r="4" spans="1:16" ht="13.15" x14ac:dyDescent="0.25">
      <c r="A4" s="1" t="str">
        <f>A8</f>
        <v>Tabell 4-1-C  Økonomisk sosialhjelp - brutto stønad (bidrag og lån) til klienter - regnskapsført for perioden 01.01.-31.12.2013</v>
      </c>
    </row>
    <row r="5" spans="1:16" ht="13.15" x14ac:dyDescent="0.25">
      <c r="A5" s="1"/>
    </row>
    <row r="6" spans="1:16" ht="13.15" x14ac:dyDescent="0.25">
      <c r="A6" s="1"/>
    </row>
    <row r="7" spans="1:16" ht="13.15" x14ac:dyDescent="0.25">
      <c r="A7" s="1"/>
    </row>
    <row r="8" spans="1:16" ht="34.5" customHeight="1" thickBot="1" x14ac:dyDescent="0.3">
      <c r="A8" s="329" t="s">
        <v>148</v>
      </c>
      <c r="B8" s="330"/>
      <c r="C8" s="330"/>
      <c r="D8" s="330"/>
      <c r="E8" s="330"/>
      <c r="F8" s="330"/>
      <c r="G8" s="328"/>
      <c r="H8" s="328"/>
      <c r="I8" s="331"/>
      <c r="J8" s="328"/>
      <c r="K8" s="328"/>
      <c r="L8" s="328"/>
      <c r="M8" s="328"/>
      <c r="N8" s="275"/>
    </row>
    <row r="9" spans="1:16" s="3" customFormat="1" ht="18" customHeight="1" x14ac:dyDescent="0.25">
      <c r="A9" s="365"/>
      <c r="B9" s="364"/>
      <c r="C9" s="532" t="s">
        <v>38</v>
      </c>
      <c r="D9" s="533"/>
      <c r="E9" s="533"/>
      <c r="F9" s="533"/>
      <c r="G9" s="533"/>
      <c r="H9" s="533"/>
      <c r="I9" s="533"/>
      <c r="J9" s="533"/>
      <c r="K9" s="534" t="s">
        <v>36</v>
      </c>
      <c r="L9" s="536" t="s">
        <v>35</v>
      </c>
      <c r="M9" s="536" t="s">
        <v>40</v>
      </c>
      <c r="N9" s="278"/>
    </row>
    <row r="10" spans="1:16" s="3" customFormat="1" ht="51.95" customHeight="1" thickBot="1" x14ac:dyDescent="0.25">
      <c r="A10" s="362" t="s">
        <v>17</v>
      </c>
      <c r="B10" s="363" t="s">
        <v>18</v>
      </c>
      <c r="C10" s="347" t="s">
        <v>2</v>
      </c>
      <c r="D10" s="348" t="s">
        <v>4</v>
      </c>
      <c r="E10" s="348" t="s">
        <v>126</v>
      </c>
      <c r="F10" s="348" t="s">
        <v>9</v>
      </c>
      <c r="G10" s="348" t="s">
        <v>10</v>
      </c>
      <c r="H10" s="348" t="s">
        <v>0</v>
      </c>
      <c r="I10" s="348" t="s">
        <v>3</v>
      </c>
      <c r="J10" s="349" t="s">
        <v>1</v>
      </c>
      <c r="K10" s="535"/>
      <c r="L10" s="537"/>
      <c r="M10" s="538"/>
      <c r="N10" s="278"/>
    </row>
    <row r="11" spans="1:16" ht="15.95" customHeight="1" x14ac:dyDescent="0.3">
      <c r="A11" s="332">
        <v>1</v>
      </c>
      <c r="B11" s="333" t="s">
        <v>19</v>
      </c>
      <c r="C11" s="406">
        <v>45784820.690000005</v>
      </c>
      <c r="D11" s="407">
        <v>85627706.580000013</v>
      </c>
      <c r="E11" s="408">
        <v>3441067.8</v>
      </c>
      <c r="F11" s="408">
        <v>1744306.13</v>
      </c>
      <c r="G11" s="408">
        <v>177597</v>
      </c>
      <c r="H11" s="408">
        <v>4710023.68</v>
      </c>
      <c r="I11" s="409">
        <v>4647949.3099999996</v>
      </c>
      <c r="J11" s="410">
        <v>0</v>
      </c>
      <c r="K11" s="411">
        <v>146133471.19000003</v>
      </c>
      <c r="L11" s="412">
        <v>2823520.9399999995</v>
      </c>
      <c r="M11" s="412">
        <v>148956992.13000003</v>
      </c>
      <c r="N11" s="275"/>
      <c r="O11" s="4"/>
      <c r="P11" s="4"/>
    </row>
    <row r="12" spans="1:16" ht="15.95" customHeight="1" x14ac:dyDescent="0.2">
      <c r="A12" s="334">
        <v>2</v>
      </c>
      <c r="B12" s="335" t="s">
        <v>20</v>
      </c>
      <c r="C12" s="413">
        <v>32210492.330000002</v>
      </c>
      <c r="D12" s="414">
        <v>56333784.890000001</v>
      </c>
      <c r="E12" s="415">
        <v>1107084</v>
      </c>
      <c r="F12" s="415">
        <v>2261795.1</v>
      </c>
      <c r="G12" s="415">
        <v>87329.8</v>
      </c>
      <c r="H12" s="415">
        <v>7375998.0200000005</v>
      </c>
      <c r="I12" s="416">
        <v>13466394.280000001</v>
      </c>
      <c r="J12" s="417">
        <v>124811.57</v>
      </c>
      <c r="K12" s="418">
        <v>112967689.98999998</v>
      </c>
      <c r="L12" s="419">
        <v>2941056.95</v>
      </c>
      <c r="M12" s="419">
        <v>115908746.93999998</v>
      </c>
      <c r="N12" s="275"/>
      <c r="O12" s="4"/>
      <c r="P12" s="4"/>
    </row>
    <row r="13" spans="1:16" ht="15.95" customHeight="1" x14ac:dyDescent="0.3">
      <c r="A13" s="334">
        <v>3</v>
      </c>
      <c r="B13" s="335" t="s">
        <v>21</v>
      </c>
      <c r="C13" s="413">
        <v>23618865.93</v>
      </c>
      <c r="D13" s="414">
        <v>43201685.979999997</v>
      </c>
      <c r="E13" s="415">
        <v>1769665.16</v>
      </c>
      <c r="F13" s="415">
        <v>2041974.63</v>
      </c>
      <c r="G13" s="415">
        <v>51954.85</v>
      </c>
      <c r="H13" s="415">
        <v>2405190.5099999998</v>
      </c>
      <c r="I13" s="416">
        <v>4468007.9000000004</v>
      </c>
      <c r="J13" s="417">
        <v>17570</v>
      </c>
      <c r="K13" s="418">
        <v>77574914.959999993</v>
      </c>
      <c r="L13" s="419">
        <v>1348557.81</v>
      </c>
      <c r="M13" s="419">
        <v>78923472.769999996</v>
      </c>
      <c r="N13" s="275"/>
      <c r="O13" s="4"/>
      <c r="P13" s="4"/>
    </row>
    <row r="14" spans="1:16" ht="15.95" customHeight="1" x14ac:dyDescent="0.3">
      <c r="A14" s="334">
        <v>4</v>
      </c>
      <c r="B14" s="335" t="s">
        <v>22</v>
      </c>
      <c r="C14" s="413">
        <v>17630243.030000001</v>
      </c>
      <c r="D14" s="414">
        <v>31652205.419999998</v>
      </c>
      <c r="E14" s="415">
        <v>1492009.31</v>
      </c>
      <c r="F14" s="415">
        <v>963063</v>
      </c>
      <c r="G14" s="415">
        <v>56274.68</v>
      </c>
      <c r="H14" s="415">
        <v>993274.57</v>
      </c>
      <c r="I14" s="416">
        <v>1919055.55</v>
      </c>
      <c r="J14" s="417">
        <v>88560.3</v>
      </c>
      <c r="K14" s="418">
        <v>54794685.859999999</v>
      </c>
      <c r="L14" s="419">
        <v>2537063</v>
      </c>
      <c r="M14" s="419">
        <v>57331748.859999999</v>
      </c>
      <c r="N14" s="275"/>
      <c r="O14" s="4"/>
      <c r="P14" s="4"/>
    </row>
    <row r="15" spans="1:16" ht="15.95" customHeight="1" x14ac:dyDescent="0.3">
      <c r="A15" s="334">
        <v>5</v>
      </c>
      <c r="B15" s="335" t="s">
        <v>23</v>
      </c>
      <c r="C15" s="413">
        <v>19033825.609999999</v>
      </c>
      <c r="D15" s="414">
        <v>37406835.050000004</v>
      </c>
      <c r="E15" s="415">
        <v>925599</v>
      </c>
      <c r="F15" s="415">
        <v>1457403.03</v>
      </c>
      <c r="G15" s="415">
        <v>15536</v>
      </c>
      <c r="H15" s="415">
        <v>2371359.4700000002</v>
      </c>
      <c r="I15" s="416">
        <v>2346189.66</v>
      </c>
      <c r="J15" s="417">
        <v>0</v>
      </c>
      <c r="K15" s="418">
        <v>63556747.820000008</v>
      </c>
      <c r="L15" s="419">
        <v>2551424.5499999998</v>
      </c>
      <c r="M15" s="419">
        <v>66108172.370000005</v>
      </c>
      <c r="N15" s="275"/>
      <c r="O15" s="4"/>
      <c r="P15" s="4"/>
    </row>
    <row r="16" spans="1:16" ht="15.95" customHeight="1" x14ac:dyDescent="0.3">
      <c r="A16" s="334">
        <v>6</v>
      </c>
      <c r="B16" s="335" t="s">
        <v>24</v>
      </c>
      <c r="C16" s="413">
        <v>4727475.99</v>
      </c>
      <c r="D16" s="414">
        <v>9604240.0800000001</v>
      </c>
      <c r="E16" s="415">
        <v>1341965.5</v>
      </c>
      <c r="F16" s="415">
        <v>332302</v>
      </c>
      <c r="G16" s="415">
        <v>17235.13</v>
      </c>
      <c r="H16" s="415">
        <v>643671.66999999993</v>
      </c>
      <c r="I16" s="416">
        <v>792928.54</v>
      </c>
      <c r="J16" s="417">
        <v>3500</v>
      </c>
      <c r="K16" s="418">
        <v>17463318.91</v>
      </c>
      <c r="L16" s="419">
        <v>1070799.99</v>
      </c>
      <c r="M16" s="419">
        <v>18534118.899999999</v>
      </c>
      <c r="N16" s="275"/>
      <c r="O16" s="4"/>
      <c r="P16" s="4"/>
    </row>
    <row r="17" spans="1:16" ht="15.95" customHeight="1" x14ac:dyDescent="0.3">
      <c r="A17" s="334">
        <v>7</v>
      </c>
      <c r="B17" s="335" t="s">
        <v>25</v>
      </c>
      <c r="C17" s="413">
        <v>7263402.2400000002</v>
      </c>
      <c r="D17" s="414">
        <v>11002050.799999999</v>
      </c>
      <c r="E17" s="415">
        <v>225672</v>
      </c>
      <c r="F17" s="415">
        <v>486417.43</v>
      </c>
      <c r="G17" s="415">
        <v>57024.08</v>
      </c>
      <c r="H17" s="415">
        <v>669185.57999999996</v>
      </c>
      <c r="I17" s="416">
        <v>392355.47</v>
      </c>
      <c r="J17" s="417">
        <v>19355</v>
      </c>
      <c r="K17" s="418">
        <v>20115462.599999994</v>
      </c>
      <c r="L17" s="419">
        <v>576298.99</v>
      </c>
      <c r="M17" s="419">
        <v>20691761.589999992</v>
      </c>
      <c r="N17" s="275"/>
      <c r="O17" s="4"/>
      <c r="P17" s="4"/>
    </row>
    <row r="18" spans="1:16" ht="15.95" customHeight="1" x14ac:dyDescent="0.3">
      <c r="A18" s="334">
        <v>8</v>
      </c>
      <c r="B18" s="335" t="s">
        <v>26</v>
      </c>
      <c r="C18" s="413">
        <v>9692673.7400000002</v>
      </c>
      <c r="D18" s="414">
        <v>18417800.890000001</v>
      </c>
      <c r="E18" s="415">
        <v>65138</v>
      </c>
      <c r="F18" s="415">
        <v>1659279.7</v>
      </c>
      <c r="G18" s="415">
        <v>112202.3</v>
      </c>
      <c r="H18" s="415">
        <v>1545527.66</v>
      </c>
      <c r="I18" s="416">
        <v>1201248.98</v>
      </c>
      <c r="J18" s="417">
        <v>21677</v>
      </c>
      <c r="K18" s="418">
        <v>32715548.270000003</v>
      </c>
      <c r="L18" s="419">
        <v>1497373</v>
      </c>
      <c r="M18" s="419">
        <v>34212921.270000003</v>
      </c>
      <c r="N18" s="275"/>
      <c r="O18" s="4"/>
      <c r="P18" s="4"/>
    </row>
    <row r="19" spans="1:16" ht="15.95" customHeight="1" x14ac:dyDescent="0.3">
      <c r="A19" s="334">
        <v>9</v>
      </c>
      <c r="B19" s="335" t="s">
        <v>27</v>
      </c>
      <c r="C19" s="413">
        <v>23621557.440000001</v>
      </c>
      <c r="D19" s="414">
        <v>40920549.829999998</v>
      </c>
      <c r="E19" s="415">
        <v>3679160.5</v>
      </c>
      <c r="F19" s="415">
        <v>1066575.27</v>
      </c>
      <c r="G19" s="415">
        <v>178458.98</v>
      </c>
      <c r="H19" s="415">
        <v>1299580.33</v>
      </c>
      <c r="I19" s="416">
        <v>2338079.9700000002</v>
      </c>
      <c r="J19" s="417">
        <v>0</v>
      </c>
      <c r="K19" s="418">
        <v>73103962.319999993</v>
      </c>
      <c r="L19" s="419">
        <v>772650</v>
      </c>
      <c r="M19" s="419">
        <v>73876612.319999993</v>
      </c>
      <c r="N19" s="275"/>
      <c r="O19" s="4"/>
      <c r="P19" s="4"/>
    </row>
    <row r="20" spans="1:16" ht="15.95" customHeight="1" x14ac:dyDescent="0.3">
      <c r="A20" s="334">
        <v>10</v>
      </c>
      <c r="B20" s="335" t="s">
        <v>28</v>
      </c>
      <c r="C20" s="413">
        <v>22994886.280000001</v>
      </c>
      <c r="D20" s="414">
        <v>32736212.050000001</v>
      </c>
      <c r="E20" s="415">
        <v>5320524.3899999997</v>
      </c>
      <c r="F20" s="415">
        <v>1649725.31</v>
      </c>
      <c r="G20" s="415">
        <v>732798.97</v>
      </c>
      <c r="H20" s="415">
        <v>1863313.94</v>
      </c>
      <c r="I20" s="416">
        <v>4034389.76</v>
      </c>
      <c r="J20" s="417">
        <v>67000</v>
      </c>
      <c r="K20" s="418">
        <v>69398850.700000003</v>
      </c>
      <c r="L20" s="419">
        <v>2831270.24</v>
      </c>
      <c r="M20" s="419">
        <v>72230120.939999998</v>
      </c>
      <c r="N20" s="275"/>
      <c r="O20" s="4"/>
      <c r="P20" s="4"/>
    </row>
    <row r="21" spans="1:16" ht="15.95" customHeight="1" x14ac:dyDescent="0.3">
      <c r="A21" s="334">
        <v>11</v>
      </c>
      <c r="B21" s="335" t="s">
        <v>29</v>
      </c>
      <c r="C21" s="413">
        <v>21589177.43</v>
      </c>
      <c r="D21" s="414">
        <v>42152800.939999998</v>
      </c>
      <c r="E21" s="415">
        <v>2143538.0099999998</v>
      </c>
      <c r="F21" s="415">
        <v>935714.5</v>
      </c>
      <c r="G21" s="415">
        <v>289159</v>
      </c>
      <c r="H21" s="415">
        <v>1012614.91</v>
      </c>
      <c r="I21" s="416">
        <v>1619137.59</v>
      </c>
      <c r="J21" s="417">
        <v>0</v>
      </c>
      <c r="K21" s="418">
        <v>69742142.379999995</v>
      </c>
      <c r="L21" s="419">
        <v>506934.12</v>
      </c>
      <c r="M21" s="419">
        <v>70249076.5</v>
      </c>
      <c r="N21" s="275"/>
      <c r="O21" s="4"/>
      <c r="P21" s="4"/>
    </row>
    <row r="22" spans="1:16" ht="15.95" customHeight="1" x14ac:dyDescent="0.3">
      <c r="A22" s="334">
        <v>12</v>
      </c>
      <c r="B22" s="335" t="s">
        <v>30</v>
      </c>
      <c r="C22" s="413">
        <v>18391265.98</v>
      </c>
      <c r="D22" s="414">
        <v>35252700.100000001</v>
      </c>
      <c r="E22" s="415">
        <v>109135</v>
      </c>
      <c r="F22" s="415">
        <v>1575415.3599999999</v>
      </c>
      <c r="G22" s="415">
        <v>291191.23</v>
      </c>
      <c r="H22" s="415">
        <v>1095485.24</v>
      </c>
      <c r="I22" s="416">
        <v>2353947.02</v>
      </c>
      <c r="J22" s="417">
        <v>0</v>
      </c>
      <c r="K22" s="418">
        <v>59069139.93</v>
      </c>
      <c r="L22" s="419">
        <v>1482011.41</v>
      </c>
      <c r="M22" s="419">
        <v>60551151.339999996</v>
      </c>
      <c r="N22" s="275"/>
      <c r="O22" s="4"/>
      <c r="P22" s="4"/>
    </row>
    <row r="23" spans="1:16" ht="15.95" customHeight="1" x14ac:dyDescent="0.2">
      <c r="A23" s="334">
        <v>13</v>
      </c>
      <c r="B23" s="335" t="s">
        <v>31</v>
      </c>
      <c r="C23" s="413">
        <v>16033646.199999999</v>
      </c>
      <c r="D23" s="414">
        <v>23887469.540000003</v>
      </c>
      <c r="E23" s="415">
        <v>3622371</v>
      </c>
      <c r="F23" s="415">
        <v>1112261.8799999999</v>
      </c>
      <c r="G23" s="415">
        <v>165133.6</v>
      </c>
      <c r="H23" s="415">
        <v>1730651.48</v>
      </c>
      <c r="I23" s="416">
        <v>4056757.66</v>
      </c>
      <c r="J23" s="417">
        <v>369.77</v>
      </c>
      <c r="K23" s="418">
        <v>50608661.130000003</v>
      </c>
      <c r="L23" s="419">
        <v>1412034.23</v>
      </c>
      <c r="M23" s="419">
        <v>52020695.359999999</v>
      </c>
      <c r="N23" s="275"/>
      <c r="O23" s="4"/>
      <c r="P23" s="4"/>
    </row>
    <row r="24" spans="1:16" ht="15.95" customHeight="1" x14ac:dyDescent="0.3">
      <c r="A24" s="334">
        <v>14</v>
      </c>
      <c r="B24" s="335" t="s">
        <v>32</v>
      </c>
      <c r="C24" s="413">
        <v>15239753.869999999</v>
      </c>
      <c r="D24" s="414">
        <v>21677773.919999998</v>
      </c>
      <c r="E24" s="415">
        <v>1291012</v>
      </c>
      <c r="F24" s="415">
        <v>867721.56</v>
      </c>
      <c r="G24" s="415">
        <v>246423.25</v>
      </c>
      <c r="H24" s="415">
        <v>1052031.72</v>
      </c>
      <c r="I24" s="416">
        <v>1032782.51</v>
      </c>
      <c r="J24" s="417">
        <v>20400</v>
      </c>
      <c r="K24" s="418">
        <v>41427898.829999998</v>
      </c>
      <c r="L24" s="419">
        <v>1106874.55</v>
      </c>
      <c r="M24" s="419">
        <v>42534773.379999995</v>
      </c>
      <c r="N24" s="275"/>
      <c r="O24" s="4"/>
      <c r="P24" s="4"/>
    </row>
    <row r="25" spans="1:16" ht="15.95" customHeight="1" thickBot="1" x14ac:dyDescent="0.25">
      <c r="A25" s="336">
        <v>15</v>
      </c>
      <c r="B25" s="337" t="s">
        <v>33</v>
      </c>
      <c r="C25" s="420">
        <v>23863999.469999999</v>
      </c>
      <c r="D25" s="421">
        <v>43665092.75</v>
      </c>
      <c r="E25" s="422">
        <v>4184156</v>
      </c>
      <c r="F25" s="422">
        <v>2128234.5100000002</v>
      </c>
      <c r="G25" s="422">
        <v>573599.5</v>
      </c>
      <c r="H25" s="422">
        <v>2099093.13</v>
      </c>
      <c r="I25" s="423">
        <v>2398454.2799999998</v>
      </c>
      <c r="J25" s="424">
        <v>38000</v>
      </c>
      <c r="K25" s="425">
        <v>78950629.640000001</v>
      </c>
      <c r="L25" s="426">
        <v>2509359.9</v>
      </c>
      <c r="M25" s="426">
        <v>81459989.540000007</v>
      </c>
      <c r="N25" s="275"/>
      <c r="O25" s="4"/>
      <c r="P25" s="4"/>
    </row>
    <row r="26" spans="1:16" ht="15.95" customHeight="1" x14ac:dyDescent="0.3">
      <c r="A26" s="378"/>
      <c r="B26" s="379" t="s">
        <v>140</v>
      </c>
      <c r="C26" s="380">
        <v>301696086.23000002</v>
      </c>
      <c r="D26" s="381">
        <v>533538908.82000005</v>
      </c>
      <c r="E26" s="382">
        <v>30718097.670000002</v>
      </c>
      <c r="F26" s="382">
        <v>20282189.409999996</v>
      </c>
      <c r="G26" s="382">
        <v>3051918.37</v>
      </c>
      <c r="H26" s="382">
        <v>30867001.91</v>
      </c>
      <c r="I26" s="382">
        <v>47067678.480000012</v>
      </c>
      <c r="J26" s="382">
        <v>401243.64</v>
      </c>
      <c r="K26" s="383">
        <v>967623124.53000009</v>
      </c>
      <c r="L26" s="384">
        <v>25967229.68</v>
      </c>
      <c r="M26" s="384">
        <v>993590354.20999992</v>
      </c>
      <c r="N26" s="275"/>
      <c r="O26" s="4"/>
      <c r="P26" s="4"/>
    </row>
    <row r="27" spans="1:16" ht="15.95" customHeight="1" x14ac:dyDescent="0.3">
      <c r="A27" s="392"/>
      <c r="B27" s="393" t="s">
        <v>128</v>
      </c>
      <c r="C27" s="394">
        <v>195505611.50999999</v>
      </c>
      <c r="D27" s="395">
        <v>348572677.53000003</v>
      </c>
      <c r="E27" s="396">
        <v>20331897.5</v>
      </c>
      <c r="F27" s="396">
        <v>13405427.310000001</v>
      </c>
      <c r="G27" s="396">
        <v>1926652.9700000002</v>
      </c>
      <c r="H27" s="396">
        <v>18501090.769999996</v>
      </c>
      <c r="I27" s="396">
        <v>28951981.530000001</v>
      </c>
      <c r="J27" s="396">
        <v>51839.77</v>
      </c>
      <c r="K27" s="397">
        <v>627247178.88999999</v>
      </c>
      <c r="L27" s="398">
        <v>17685015.560000002</v>
      </c>
      <c r="M27" s="398">
        <v>644932194.44999993</v>
      </c>
      <c r="N27" s="275"/>
      <c r="O27" s="4"/>
      <c r="P27" s="4"/>
    </row>
    <row r="28" spans="1:16" ht="15.95" customHeight="1" thickBot="1" x14ac:dyDescent="0.35">
      <c r="A28" s="385"/>
      <c r="B28" s="386" t="s">
        <v>121</v>
      </c>
      <c r="C28" s="387">
        <v>99490992.25999999</v>
      </c>
      <c r="D28" s="388">
        <v>178435641.58999994</v>
      </c>
      <c r="E28" s="389">
        <v>10394878.800000001</v>
      </c>
      <c r="F28" s="389">
        <v>6450607.5099999998</v>
      </c>
      <c r="G28" s="389">
        <v>825941.29</v>
      </c>
      <c r="H28" s="389">
        <v>9321082.1099999975</v>
      </c>
      <c r="I28" s="389">
        <v>14590360.800000001</v>
      </c>
      <c r="J28" s="389">
        <v>3500</v>
      </c>
      <c r="K28" s="390">
        <v>319513004.36000001</v>
      </c>
      <c r="L28" s="391">
        <v>9177683.1499999985</v>
      </c>
      <c r="M28" s="391">
        <v>328690687.50999999</v>
      </c>
      <c r="N28" s="275"/>
      <c r="O28" s="4"/>
      <c r="P28" s="4"/>
    </row>
    <row r="29" spans="1:16" ht="15.95" customHeight="1" x14ac:dyDescent="0.3">
      <c r="A29" s="399"/>
      <c r="B29" s="400" t="s">
        <v>115</v>
      </c>
      <c r="C29" s="401">
        <v>270991845.04000002</v>
      </c>
      <c r="D29" s="402">
        <v>490034009.44000006</v>
      </c>
      <c r="E29" s="403">
        <v>30260277.260000002</v>
      </c>
      <c r="F29" s="403">
        <v>18934626.719999999</v>
      </c>
      <c r="G29" s="403">
        <v>2680584.9000000004</v>
      </c>
      <c r="H29" s="403">
        <v>29833399.189999998</v>
      </c>
      <c r="I29" s="403">
        <v>46847040.090000004</v>
      </c>
      <c r="J29" s="403">
        <v>788270.29</v>
      </c>
      <c r="K29" s="404">
        <v>890370052.93000019</v>
      </c>
      <c r="L29" s="405">
        <v>23126625.999999996</v>
      </c>
      <c r="M29" s="405">
        <v>913496678.93000007</v>
      </c>
      <c r="N29" s="275"/>
      <c r="O29" s="4"/>
      <c r="P29" s="4"/>
    </row>
    <row r="30" spans="1:16" ht="15.95" customHeight="1" x14ac:dyDescent="0.3">
      <c r="A30" s="392"/>
      <c r="B30" s="393" t="s">
        <v>100</v>
      </c>
      <c r="C30" s="394">
        <v>175965135.13999999</v>
      </c>
      <c r="D30" s="395">
        <v>321684970.95999998</v>
      </c>
      <c r="E30" s="396">
        <v>19670601.960000001</v>
      </c>
      <c r="F30" s="396">
        <v>12261628.939999999</v>
      </c>
      <c r="G30" s="396">
        <v>1799985.24</v>
      </c>
      <c r="H30" s="396">
        <v>17871938.949999999</v>
      </c>
      <c r="I30" s="396">
        <v>24102330.559999999</v>
      </c>
      <c r="J30" s="396">
        <v>336373.15</v>
      </c>
      <c r="K30" s="397">
        <v>573692964.89999998</v>
      </c>
      <c r="L30" s="398">
        <v>14198248.6</v>
      </c>
      <c r="M30" s="398">
        <v>587891213.49999988</v>
      </c>
      <c r="N30" s="275"/>
      <c r="O30" s="4"/>
      <c r="P30" s="4"/>
    </row>
    <row r="31" spans="1:16" ht="15.95" customHeight="1" thickBot="1" x14ac:dyDescent="0.35">
      <c r="A31" s="385"/>
      <c r="B31" s="386" t="s">
        <v>12</v>
      </c>
      <c r="C31" s="387">
        <v>89429106.24000001</v>
      </c>
      <c r="D31" s="388">
        <v>165286207.59</v>
      </c>
      <c r="E31" s="389">
        <v>8752703.9600000009</v>
      </c>
      <c r="F31" s="389">
        <v>5849251.2800000003</v>
      </c>
      <c r="G31" s="389">
        <v>934451.85000000009</v>
      </c>
      <c r="H31" s="389">
        <v>9194940.6999999993</v>
      </c>
      <c r="I31" s="389">
        <v>10388927.990000002</v>
      </c>
      <c r="J31" s="389">
        <v>176961.24</v>
      </c>
      <c r="K31" s="390">
        <v>290012550.85000002</v>
      </c>
      <c r="L31" s="391">
        <v>6942684.4799999995</v>
      </c>
      <c r="M31" s="391">
        <v>296955235.32999998</v>
      </c>
      <c r="N31" s="275"/>
    </row>
    <row r="32" spans="1:16" ht="15.95" customHeight="1" x14ac:dyDescent="0.3">
      <c r="A32" s="359"/>
      <c r="B32" s="360" t="s">
        <v>13</v>
      </c>
      <c r="C32" s="366">
        <v>274941898.50999999</v>
      </c>
      <c r="D32" s="367">
        <v>524249690.35000008</v>
      </c>
      <c r="E32" s="368">
        <v>23385576.75</v>
      </c>
      <c r="F32" s="368">
        <v>17194384.540000003</v>
      </c>
      <c r="G32" s="368">
        <v>3191004.3999999994</v>
      </c>
      <c r="H32" s="368">
        <v>29227572.589999996</v>
      </c>
      <c r="I32" s="368">
        <v>38537578.130000003</v>
      </c>
      <c r="J32" s="368">
        <v>578725.48</v>
      </c>
      <c r="K32" s="373">
        <v>911306430.75000012</v>
      </c>
      <c r="L32" s="369">
        <v>20106746.969999999</v>
      </c>
      <c r="M32" s="369">
        <v>931413177.71999991</v>
      </c>
      <c r="N32" s="275"/>
    </row>
    <row r="33" spans="1:13" ht="15.95" customHeight="1" x14ac:dyDescent="0.2">
      <c r="A33" s="340"/>
      <c r="B33" s="341" t="s">
        <v>14</v>
      </c>
      <c r="C33" s="350">
        <v>181308385.22</v>
      </c>
      <c r="D33" s="351">
        <v>350892629.74000001</v>
      </c>
      <c r="E33" s="352">
        <v>14956745.99</v>
      </c>
      <c r="F33" s="352">
        <v>10741549.83</v>
      </c>
      <c r="G33" s="352">
        <v>2161436.31</v>
      </c>
      <c r="H33" s="352">
        <v>16169724.390000001</v>
      </c>
      <c r="I33" s="352">
        <v>25126574.949999999</v>
      </c>
      <c r="J33" s="352">
        <v>201368</v>
      </c>
      <c r="K33" s="374">
        <v>601558414.43000007</v>
      </c>
      <c r="L33" s="370">
        <v>12725836.790000001</v>
      </c>
      <c r="M33" s="370">
        <v>614284251.22000003</v>
      </c>
    </row>
    <row r="34" spans="1:13" ht="13.5" thickBot="1" x14ac:dyDescent="0.25">
      <c r="A34" s="342"/>
      <c r="B34" s="343" t="s">
        <v>11</v>
      </c>
      <c r="C34" s="353">
        <v>92528039.49000001</v>
      </c>
      <c r="D34" s="354">
        <v>181250811.53</v>
      </c>
      <c r="E34" s="355">
        <v>7306903.25</v>
      </c>
      <c r="F34" s="355">
        <v>5433983.5699999994</v>
      </c>
      <c r="G34" s="355">
        <v>1081797.6399999999</v>
      </c>
      <c r="H34" s="355">
        <v>8099266.7800000012</v>
      </c>
      <c r="I34" s="355">
        <v>12473754.899999999</v>
      </c>
      <c r="J34" s="355">
        <v>123708</v>
      </c>
      <c r="K34" s="375">
        <v>308298265.16000009</v>
      </c>
      <c r="L34" s="371">
        <v>6404791.7199999997</v>
      </c>
      <c r="M34" s="371">
        <v>314703056.88000005</v>
      </c>
    </row>
    <row r="35" spans="1:13" ht="13.5" thickBot="1" x14ac:dyDescent="0.25">
      <c r="A35" s="344"/>
      <c r="B35" s="345" t="s">
        <v>15</v>
      </c>
      <c r="C35" s="356">
        <v>307404535.76999998</v>
      </c>
      <c r="D35" s="357">
        <v>544832822.11000001</v>
      </c>
      <c r="E35" s="358">
        <v>19585308.940000001</v>
      </c>
      <c r="F35" s="358">
        <v>16792457.450000003</v>
      </c>
      <c r="G35" s="358">
        <v>3406328.1800000006</v>
      </c>
      <c r="H35" s="358">
        <v>27597340.600000001</v>
      </c>
      <c r="I35" s="358">
        <v>42057119.849999994</v>
      </c>
      <c r="J35" s="358">
        <v>755957.46</v>
      </c>
      <c r="K35" s="376">
        <v>962431870.36000025</v>
      </c>
      <c r="L35" s="372">
        <v>16612964.789999999</v>
      </c>
      <c r="M35" s="372">
        <v>979044835.14999986</v>
      </c>
    </row>
    <row r="36" spans="1:13" ht="15" x14ac:dyDescent="0.25">
      <c r="A36" s="346" t="s">
        <v>34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</row>
    <row r="37" spans="1:13" ht="15" x14ac:dyDescent="0.25">
      <c r="A37" s="328"/>
      <c r="B37" s="361"/>
      <c r="C37" s="361"/>
      <c r="D37" s="328"/>
      <c r="E37" s="328"/>
      <c r="F37" s="328"/>
      <c r="G37" s="328"/>
      <c r="H37" s="328"/>
      <c r="I37" s="328"/>
      <c r="J37" s="328"/>
      <c r="K37" s="328"/>
      <c r="L37" s="328"/>
      <c r="M37" s="328"/>
    </row>
    <row r="38" spans="1:13" ht="15" x14ac:dyDescent="0.25">
      <c r="A38" s="377" t="s">
        <v>47</v>
      </c>
      <c r="B38" s="361"/>
      <c r="C38" s="361"/>
      <c r="D38" s="328"/>
      <c r="E38" s="328"/>
      <c r="F38" s="328"/>
      <c r="G38" s="328"/>
      <c r="H38" s="328"/>
      <c r="I38" s="328"/>
      <c r="J38" s="328"/>
      <c r="K38" s="328"/>
      <c r="L38" s="328"/>
      <c r="M38" s="328"/>
    </row>
    <row r="39" spans="1:13" ht="15" x14ac:dyDescent="0.25">
      <c r="A39" s="361" t="s">
        <v>48</v>
      </c>
      <c r="B39" s="338"/>
      <c r="C39" s="339"/>
      <c r="D39" s="339"/>
      <c r="E39" s="328"/>
      <c r="F39" s="328"/>
      <c r="G39" s="328"/>
      <c r="H39" s="328"/>
      <c r="I39" s="328"/>
      <c r="J39" s="328"/>
      <c r="K39" s="328"/>
      <c r="L39" s="328"/>
      <c r="M39" s="328"/>
    </row>
    <row r="40" spans="1:13" ht="15" x14ac:dyDescent="0.25">
      <c r="A40" s="361" t="s">
        <v>49</v>
      </c>
      <c r="B40" s="338"/>
      <c r="C40" s="338"/>
      <c r="D40" s="338"/>
      <c r="E40" s="328"/>
      <c r="F40" s="328"/>
      <c r="G40" s="328"/>
      <c r="H40" s="328"/>
      <c r="I40" s="328"/>
      <c r="J40" s="328"/>
      <c r="K40" s="328"/>
      <c r="L40" s="328"/>
      <c r="M40" s="328"/>
    </row>
  </sheetData>
  <mergeCells count="4">
    <mergeCell ref="C9:J9"/>
    <mergeCell ref="K9:K10"/>
    <mergeCell ref="L9:L10"/>
    <mergeCell ref="M9:M10"/>
  </mergeCells>
  <pageMargins left="0" right="0" top="0.78740157480314965" bottom="0.78740157480314965" header="0.31496062992125984" footer="0.31496062992125984"/>
  <pageSetup paperSize="9" scale="98" fitToWidth="0" fitToHeight="0" orientation="landscape" r:id="rId1"/>
  <headerFooter>
    <oddHeader>&amp;R&amp;T</oddHeader>
    <oddFooter>&amp;L&amp;F&amp;CDato skrevet ut: &amp;D&amp;RÅRSSTATISTIKK 2011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/>
  <dimension ref="A1:W43"/>
  <sheetViews>
    <sheetView showGridLines="0" workbookViewId="0"/>
  </sheetViews>
  <sheetFormatPr baseColWidth="10" defaultColWidth="11.42578125" defaultRowHeight="12" x14ac:dyDescent="0.2"/>
  <cols>
    <col min="1" max="1" width="4.85546875" style="22" customWidth="1"/>
    <col min="2" max="2" width="22" style="13" bestFit="1" customWidth="1"/>
    <col min="3" max="3" width="14.85546875" style="13" customWidth="1"/>
    <col min="4" max="4" width="11.140625" style="13" customWidth="1"/>
    <col min="5" max="5" width="9.7109375" style="13" customWidth="1"/>
    <col min="6" max="6" width="11.85546875" style="13" customWidth="1"/>
    <col min="7" max="7" width="7.85546875" style="13" customWidth="1"/>
    <col min="8" max="8" width="11.7109375" style="13" customWidth="1"/>
    <col min="9" max="9" width="16.42578125" style="13" customWidth="1"/>
    <col min="10" max="10" width="18.28515625" style="14" customWidth="1"/>
    <col min="11" max="11" width="5" style="13" customWidth="1"/>
    <col min="12" max="12" width="21.85546875" style="13" customWidth="1"/>
    <col min="13" max="13" width="12" style="13" customWidth="1"/>
    <col min="14" max="14" width="11.5703125" style="13" bestFit="1" customWidth="1"/>
    <col min="15" max="15" width="11.5703125" style="13" customWidth="1"/>
    <col min="16" max="19" width="11.5703125" style="13" bestFit="1" customWidth="1"/>
    <col min="20" max="20" width="11.5703125" style="13" hidden="1" customWidth="1"/>
    <col min="21" max="22" width="11.5703125" style="13" bestFit="1" customWidth="1"/>
    <col min="23" max="23" width="15.42578125" style="13" bestFit="1" customWidth="1"/>
    <col min="24" max="24" width="11.42578125" style="13" customWidth="1"/>
    <col min="25" max="16384" width="11.42578125" style="13"/>
  </cols>
  <sheetData>
    <row r="1" spans="1:17" ht="11.45" x14ac:dyDescent="0.2">
      <c r="A1" s="12" t="s">
        <v>16</v>
      </c>
    </row>
    <row r="2" spans="1:17" ht="11.45" x14ac:dyDescent="0.2">
      <c r="A2" s="15"/>
    </row>
    <row r="3" spans="1:17" x14ac:dyDescent="0.2">
      <c r="A3" s="12" t="s">
        <v>130</v>
      </c>
    </row>
    <row r="4" spans="1:17" ht="11.45" x14ac:dyDescent="0.2">
      <c r="A4" s="16"/>
    </row>
    <row r="5" spans="1:17" s="18" customFormat="1" ht="17.25" customHeight="1" x14ac:dyDescent="0.25">
      <c r="A5" s="17"/>
      <c r="J5" s="19"/>
    </row>
    <row r="6" spans="1:17" s="18" customFormat="1" ht="21" customHeight="1" thickBot="1" x14ac:dyDescent="0.25">
      <c r="A6" s="513" t="s">
        <v>130</v>
      </c>
      <c r="J6" s="19"/>
    </row>
    <row r="7" spans="1:17" s="18" customFormat="1" ht="20.25" customHeight="1" x14ac:dyDescent="0.2">
      <c r="A7" s="82"/>
      <c r="B7" s="83"/>
      <c r="C7" s="84"/>
      <c r="D7" s="539" t="s">
        <v>52</v>
      </c>
      <c r="E7" s="540"/>
      <c r="F7" s="540"/>
      <c r="G7" s="541"/>
      <c r="H7" s="437"/>
      <c r="I7" s="438" t="s">
        <v>101</v>
      </c>
      <c r="J7" s="439"/>
    </row>
    <row r="8" spans="1:17" s="18" customFormat="1" ht="51.75" thickBot="1" x14ac:dyDescent="0.25">
      <c r="A8" s="440" t="s">
        <v>17</v>
      </c>
      <c r="B8" s="41" t="s">
        <v>18</v>
      </c>
      <c r="C8" s="42" t="s">
        <v>118</v>
      </c>
      <c r="D8" s="67" t="s">
        <v>53</v>
      </c>
      <c r="E8" s="68" t="s">
        <v>54</v>
      </c>
      <c r="F8" s="69" t="s">
        <v>55</v>
      </c>
      <c r="G8" s="69" t="s">
        <v>56</v>
      </c>
      <c r="H8" s="43" t="s">
        <v>105</v>
      </c>
      <c r="I8" s="44" t="s">
        <v>103</v>
      </c>
      <c r="J8" s="441" t="s">
        <v>104</v>
      </c>
      <c r="Q8" s="18" t="s">
        <v>39</v>
      </c>
    </row>
    <row r="9" spans="1:17" ht="15" customHeight="1" x14ac:dyDescent="0.25">
      <c r="A9" s="442">
        <v>1</v>
      </c>
      <c r="B9" s="34" t="s">
        <v>19</v>
      </c>
      <c r="C9" s="450">
        <v>1128</v>
      </c>
      <c r="D9" s="451">
        <v>3</v>
      </c>
      <c r="E9" s="451">
        <v>110</v>
      </c>
      <c r="F9" s="451">
        <v>15</v>
      </c>
      <c r="G9" s="452">
        <v>1000</v>
      </c>
      <c r="H9" s="453">
        <v>1128</v>
      </c>
      <c r="I9" s="451">
        <v>11293</v>
      </c>
      <c r="J9" s="454">
        <v>98.039201810081565</v>
      </c>
    </row>
    <row r="10" spans="1:17" ht="15" customHeight="1" x14ac:dyDescent="0.2">
      <c r="A10" s="443">
        <v>2</v>
      </c>
      <c r="B10" s="35" t="s">
        <v>20</v>
      </c>
      <c r="C10" s="455">
        <v>850</v>
      </c>
      <c r="D10" s="456">
        <v>16</v>
      </c>
      <c r="E10" s="456">
        <v>103</v>
      </c>
      <c r="F10" s="456">
        <v>29</v>
      </c>
      <c r="G10" s="457">
        <v>702</v>
      </c>
      <c r="H10" s="456">
        <v>850</v>
      </c>
      <c r="I10" s="456">
        <v>12500</v>
      </c>
      <c r="J10" s="458">
        <v>108.51766781422295</v>
      </c>
    </row>
    <row r="11" spans="1:17" ht="15" customHeight="1" x14ac:dyDescent="0.25">
      <c r="A11" s="443">
        <v>3</v>
      </c>
      <c r="B11" s="35" t="s">
        <v>21</v>
      </c>
      <c r="C11" s="455">
        <v>703</v>
      </c>
      <c r="D11" s="456">
        <v>1</v>
      </c>
      <c r="E11" s="456">
        <v>96</v>
      </c>
      <c r="F11" s="456">
        <v>3</v>
      </c>
      <c r="G11" s="457">
        <v>603</v>
      </c>
      <c r="H11" s="456">
        <v>703</v>
      </c>
      <c r="I11" s="456">
        <v>9945</v>
      </c>
      <c r="J11" s="458">
        <v>86.336656512995773</v>
      </c>
    </row>
    <row r="12" spans="1:17" ht="15" customHeight="1" x14ac:dyDescent="0.25">
      <c r="A12" s="443">
        <v>4</v>
      </c>
      <c r="B12" s="35" t="s">
        <v>22</v>
      </c>
      <c r="C12" s="455">
        <v>493</v>
      </c>
      <c r="D12" s="456">
        <v>4.5</v>
      </c>
      <c r="E12" s="456">
        <v>58.5</v>
      </c>
      <c r="F12" s="456">
        <v>13</v>
      </c>
      <c r="G12" s="457">
        <v>417</v>
      </c>
      <c r="H12" s="456">
        <v>493</v>
      </c>
      <c r="I12" s="456">
        <v>9978</v>
      </c>
      <c r="J12" s="458">
        <v>86.623143156025321</v>
      </c>
    </row>
    <row r="13" spans="1:17" ht="15" customHeight="1" x14ac:dyDescent="0.25">
      <c r="A13" s="443">
        <v>5</v>
      </c>
      <c r="B13" s="35" t="s">
        <v>23</v>
      </c>
      <c r="C13" s="455">
        <v>589</v>
      </c>
      <c r="D13" s="456">
        <v>3</v>
      </c>
      <c r="E13" s="456">
        <v>68</v>
      </c>
      <c r="F13" s="456">
        <v>13</v>
      </c>
      <c r="G13" s="457">
        <v>505</v>
      </c>
      <c r="H13" s="456">
        <v>589</v>
      </c>
      <c r="I13" s="456">
        <v>10424</v>
      </c>
      <c r="J13" s="458">
        <v>90.4950535436368</v>
      </c>
    </row>
    <row r="14" spans="1:17" ht="15" customHeight="1" x14ac:dyDescent="0.25">
      <c r="A14" s="443">
        <v>6</v>
      </c>
      <c r="B14" s="35" t="s">
        <v>24</v>
      </c>
      <c r="C14" s="455">
        <v>135.75</v>
      </c>
      <c r="D14" s="456">
        <v>1.75</v>
      </c>
      <c r="E14" s="456">
        <v>13.25</v>
      </c>
      <c r="F14" s="456">
        <v>23.25</v>
      </c>
      <c r="G14" s="457">
        <v>97.5</v>
      </c>
      <c r="H14" s="456">
        <v>135.75</v>
      </c>
      <c r="I14" s="456">
        <v>11270</v>
      </c>
      <c r="J14" s="458">
        <v>97.839529301303401</v>
      </c>
    </row>
    <row r="15" spans="1:17" ht="15" customHeight="1" x14ac:dyDescent="0.25">
      <c r="A15" s="443">
        <v>7</v>
      </c>
      <c r="B15" s="35" t="s">
        <v>25</v>
      </c>
      <c r="C15" s="455">
        <v>195</v>
      </c>
      <c r="D15" s="456">
        <v>0</v>
      </c>
      <c r="E15" s="456">
        <v>23</v>
      </c>
      <c r="F15" s="456">
        <v>1</v>
      </c>
      <c r="G15" s="457">
        <v>171</v>
      </c>
      <c r="H15" s="456">
        <v>195</v>
      </c>
      <c r="I15" s="456">
        <v>9621</v>
      </c>
      <c r="J15" s="458">
        <v>83.523878563251102</v>
      </c>
    </row>
    <row r="16" spans="1:17" ht="15" customHeight="1" x14ac:dyDescent="0.25">
      <c r="A16" s="443">
        <v>8</v>
      </c>
      <c r="B16" s="35" t="s">
        <v>26</v>
      </c>
      <c r="C16" s="455">
        <v>274</v>
      </c>
      <c r="D16" s="456">
        <v>9</v>
      </c>
      <c r="E16" s="456">
        <v>31</v>
      </c>
      <c r="F16" s="456">
        <v>39</v>
      </c>
      <c r="G16" s="457">
        <v>195</v>
      </c>
      <c r="H16" s="456">
        <v>274</v>
      </c>
      <c r="I16" s="456">
        <v>10825</v>
      </c>
      <c r="J16" s="458">
        <v>93.976300327117073</v>
      </c>
    </row>
    <row r="17" spans="1:16" ht="15" customHeight="1" x14ac:dyDescent="0.25">
      <c r="A17" s="443">
        <v>9</v>
      </c>
      <c r="B17" s="35" t="s">
        <v>27</v>
      </c>
      <c r="C17" s="455">
        <v>507</v>
      </c>
      <c r="D17" s="456">
        <v>0</v>
      </c>
      <c r="E17" s="456">
        <v>44</v>
      </c>
      <c r="F17" s="456">
        <v>15</v>
      </c>
      <c r="G17" s="457">
        <v>448</v>
      </c>
      <c r="H17" s="456">
        <v>507</v>
      </c>
      <c r="I17" s="456">
        <v>12531</v>
      </c>
      <c r="J17" s="458">
        <v>108.78679163040221</v>
      </c>
    </row>
    <row r="18" spans="1:16" ht="15" customHeight="1" x14ac:dyDescent="0.25">
      <c r="A18" s="443">
        <v>10</v>
      </c>
      <c r="B18" s="35" t="s">
        <v>28</v>
      </c>
      <c r="C18" s="455">
        <v>510</v>
      </c>
      <c r="D18" s="456">
        <v>4</v>
      </c>
      <c r="E18" s="456">
        <v>59</v>
      </c>
      <c r="F18" s="456">
        <v>28</v>
      </c>
      <c r="G18" s="457">
        <v>419</v>
      </c>
      <c r="H18" s="456">
        <v>510</v>
      </c>
      <c r="I18" s="456">
        <v>11784</v>
      </c>
      <c r="J18" s="458">
        <v>102.30177580182425</v>
      </c>
    </row>
    <row r="19" spans="1:16" ht="15" customHeight="1" x14ac:dyDescent="0.25">
      <c r="A19" s="443">
        <v>11</v>
      </c>
      <c r="B19" s="35" t="s">
        <v>29</v>
      </c>
      <c r="C19" s="455">
        <v>503</v>
      </c>
      <c r="D19" s="456">
        <v>0</v>
      </c>
      <c r="E19" s="456">
        <v>49</v>
      </c>
      <c r="F19" s="456">
        <v>16</v>
      </c>
      <c r="G19" s="457">
        <v>438</v>
      </c>
      <c r="H19" s="456">
        <v>503</v>
      </c>
      <c r="I19" s="456">
        <v>12560</v>
      </c>
      <c r="J19" s="458">
        <v>109.03855261973121</v>
      </c>
    </row>
    <row r="20" spans="1:16" ht="15" customHeight="1" x14ac:dyDescent="0.25">
      <c r="A20" s="443">
        <v>12</v>
      </c>
      <c r="B20" s="35" t="s">
        <v>30</v>
      </c>
      <c r="C20" s="455">
        <v>454</v>
      </c>
      <c r="D20" s="456">
        <v>3</v>
      </c>
      <c r="E20" s="456">
        <v>30</v>
      </c>
      <c r="F20" s="456">
        <v>29</v>
      </c>
      <c r="G20" s="457">
        <v>392</v>
      </c>
      <c r="H20" s="456">
        <v>454</v>
      </c>
      <c r="I20" s="456">
        <v>13885</v>
      </c>
      <c r="J20" s="458">
        <v>120.54142540803885</v>
      </c>
    </row>
    <row r="21" spans="1:16" ht="15" customHeight="1" x14ac:dyDescent="0.2">
      <c r="A21" s="443">
        <v>13</v>
      </c>
      <c r="B21" s="35" t="s">
        <v>31</v>
      </c>
      <c r="C21" s="455">
        <v>405</v>
      </c>
      <c r="D21" s="456">
        <v>3</v>
      </c>
      <c r="E21" s="456">
        <v>43</v>
      </c>
      <c r="F21" s="456">
        <v>13</v>
      </c>
      <c r="G21" s="457">
        <v>346</v>
      </c>
      <c r="H21" s="456">
        <v>405</v>
      </c>
      <c r="I21" s="456">
        <v>11665</v>
      </c>
      <c r="J21" s="458">
        <v>101.26868760423284</v>
      </c>
    </row>
    <row r="22" spans="1:16" ht="15" customHeight="1" x14ac:dyDescent="0.25">
      <c r="A22" s="443">
        <v>14</v>
      </c>
      <c r="B22" s="35" t="s">
        <v>32</v>
      </c>
      <c r="C22" s="455">
        <v>358.75</v>
      </c>
      <c r="D22" s="456">
        <v>6</v>
      </c>
      <c r="E22" s="456">
        <v>37.5</v>
      </c>
      <c r="F22" s="456">
        <v>28.25</v>
      </c>
      <c r="G22" s="457">
        <v>287</v>
      </c>
      <c r="H22" s="456">
        <v>358.75</v>
      </c>
      <c r="I22" s="456">
        <v>10633</v>
      </c>
      <c r="J22" s="458">
        <v>92.309468949490608</v>
      </c>
    </row>
    <row r="23" spans="1:16" ht="15" customHeight="1" thickBot="1" x14ac:dyDescent="0.25">
      <c r="A23" s="444">
        <v>15</v>
      </c>
      <c r="B23" s="36" t="s">
        <v>33</v>
      </c>
      <c r="C23" s="459">
        <v>614</v>
      </c>
      <c r="D23" s="460">
        <v>0</v>
      </c>
      <c r="E23" s="460">
        <v>78</v>
      </c>
      <c r="F23" s="460">
        <v>13</v>
      </c>
      <c r="G23" s="461">
        <v>523</v>
      </c>
      <c r="H23" s="462">
        <v>614</v>
      </c>
      <c r="I23" s="460">
        <v>12405</v>
      </c>
      <c r="J23" s="463">
        <v>107.69293353883485</v>
      </c>
      <c r="M23" s="13" t="s">
        <v>39</v>
      </c>
    </row>
    <row r="24" spans="1:16" s="20" customFormat="1" ht="15" customHeight="1" x14ac:dyDescent="0.25">
      <c r="A24" s="445"/>
      <c r="B24" s="514" t="s">
        <v>129</v>
      </c>
      <c r="C24" s="464">
        <v>7719.5</v>
      </c>
      <c r="D24" s="465">
        <v>54.25</v>
      </c>
      <c r="E24" s="466">
        <v>843.25</v>
      </c>
      <c r="F24" s="467">
        <v>278.5</v>
      </c>
      <c r="G24" s="467">
        <v>6543.5</v>
      </c>
      <c r="H24" s="468">
        <v>7719.5</v>
      </c>
      <c r="I24" s="469">
        <v>11518.861630347054</v>
      </c>
      <c r="J24" s="470">
        <v>100.00000000000001</v>
      </c>
      <c r="L24" s="107"/>
      <c r="M24" s="107"/>
      <c r="N24" s="107"/>
      <c r="O24" s="107"/>
    </row>
    <row r="25" spans="1:16" s="20" customFormat="1" ht="15" customHeight="1" x14ac:dyDescent="0.25">
      <c r="A25" s="446"/>
      <c r="B25" s="515" t="s">
        <v>127</v>
      </c>
      <c r="C25" s="471">
        <v>7122.35</v>
      </c>
      <c r="D25" s="472">
        <v>52.5</v>
      </c>
      <c r="E25" s="473">
        <v>737.25</v>
      </c>
      <c r="F25" s="474">
        <v>251.85</v>
      </c>
      <c r="G25" s="474">
        <v>6080.75</v>
      </c>
      <c r="H25" s="475">
        <v>7122.35</v>
      </c>
      <c r="I25" s="473">
        <v>11100.559204476049</v>
      </c>
      <c r="J25" s="476">
        <v>100.00000000000001</v>
      </c>
      <c r="L25" s="107"/>
      <c r="M25" s="107"/>
      <c r="N25" s="107"/>
      <c r="O25" s="107"/>
    </row>
    <row r="26" spans="1:16" ht="15" customHeight="1" thickBot="1" x14ac:dyDescent="0.3">
      <c r="A26" s="447"/>
      <c r="B26" s="516" t="s">
        <v>121</v>
      </c>
      <c r="C26" s="477">
        <v>7475.5</v>
      </c>
      <c r="D26" s="478">
        <v>54.75</v>
      </c>
      <c r="E26" s="479">
        <v>721.25</v>
      </c>
      <c r="F26" s="480">
        <v>307</v>
      </c>
      <c r="G26" s="480">
        <v>6393</v>
      </c>
      <c r="H26" s="481">
        <v>7475.5</v>
      </c>
      <c r="I26" s="479">
        <v>10920.200187278442</v>
      </c>
      <c r="J26" s="482">
        <v>99.999999999999986</v>
      </c>
      <c r="L26" s="107"/>
      <c r="M26" s="108"/>
      <c r="N26" s="108"/>
      <c r="O26" s="109"/>
      <c r="P26" s="105"/>
    </row>
    <row r="27" spans="1:16" ht="15" customHeight="1" x14ac:dyDescent="0.25">
      <c r="A27" s="85"/>
      <c r="B27" s="517" t="s">
        <v>114</v>
      </c>
      <c r="C27" s="483">
        <v>7319.75</v>
      </c>
      <c r="D27" s="484">
        <v>52</v>
      </c>
      <c r="E27" s="485">
        <v>817</v>
      </c>
      <c r="F27" s="486">
        <v>292</v>
      </c>
      <c r="G27" s="486">
        <v>6158.75</v>
      </c>
      <c r="H27" s="487">
        <v>7319.75</v>
      </c>
      <c r="I27" s="485">
        <v>11170.122374398034</v>
      </c>
      <c r="J27" s="488">
        <v>100</v>
      </c>
      <c r="L27" s="108"/>
      <c r="M27" s="108"/>
      <c r="N27" s="108"/>
      <c r="O27" s="108"/>
      <c r="P27" s="13" t="s">
        <v>39</v>
      </c>
    </row>
    <row r="28" spans="1:16" s="20" customFormat="1" ht="15" customHeight="1" x14ac:dyDescent="0.25">
      <c r="A28" s="104"/>
      <c r="B28" s="518" t="s">
        <v>106</v>
      </c>
      <c r="C28" s="489">
        <v>6919.25</v>
      </c>
      <c r="D28" s="490">
        <v>27.5</v>
      </c>
      <c r="E28" s="491">
        <v>722.5</v>
      </c>
      <c r="F28" s="492">
        <v>227.25</v>
      </c>
      <c r="G28" s="492">
        <v>5942</v>
      </c>
      <c r="H28" s="493">
        <v>6919.25</v>
      </c>
      <c r="I28" s="491">
        <v>10532.923980200167</v>
      </c>
      <c r="J28" s="494">
        <v>100</v>
      </c>
      <c r="L28" s="107"/>
      <c r="M28" s="107"/>
      <c r="N28" s="107"/>
      <c r="O28" s="107"/>
    </row>
    <row r="29" spans="1:16" s="20" customFormat="1" ht="15" customHeight="1" thickBot="1" x14ac:dyDescent="0.3">
      <c r="A29" s="86"/>
      <c r="B29" s="519" t="s">
        <v>12</v>
      </c>
      <c r="C29" s="495">
        <v>7236</v>
      </c>
      <c r="D29" s="496">
        <v>25.25</v>
      </c>
      <c r="E29" s="497">
        <v>662.25</v>
      </c>
      <c r="F29" s="498">
        <v>235.75</v>
      </c>
      <c r="G29" s="498">
        <v>6312.75</v>
      </c>
      <c r="H29" s="499">
        <v>7236</v>
      </c>
      <c r="I29" s="497">
        <v>10164.630873410724</v>
      </c>
      <c r="J29" s="500">
        <v>100</v>
      </c>
    </row>
    <row r="30" spans="1:16" s="20" customFormat="1" ht="15" customHeight="1" x14ac:dyDescent="0.25">
      <c r="A30" s="448"/>
      <c r="B30" s="520" t="s">
        <v>107</v>
      </c>
      <c r="C30" s="501">
        <v>7315.5</v>
      </c>
      <c r="D30" s="502">
        <v>63.25</v>
      </c>
      <c r="E30" s="503">
        <v>732.5</v>
      </c>
      <c r="F30" s="504">
        <v>236.5</v>
      </c>
      <c r="G30" s="504">
        <v>6593.75</v>
      </c>
      <c r="H30" s="505">
        <v>7626</v>
      </c>
      <c r="I30" s="503">
        <v>11405.214332546551</v>
      </c>
      <c r="J30" s="506">
        <v>100.00000000000001</v>
      </c>
    </row>
    <row r="31" spans="1:16" s="20" customFormat="1" ht="15" customHeight="1" x14ac:dyDescent="0.25">
      <c r="A31" s="449"/>
      <c r="B31" s="521" t="s">
        <v>108</v>
      </c>
      <c r="C31" s="507">
        <v>7288.75</v>
      </c>
      <c r="D31" s="508">
        <v>39.5</v>
      </c>
      <c r="E31" s="509">
        <v>686.25</v>
      </c>
      <c r="F31" s="510">
        <v>238</v>
      </c>
      <c r="G31" s="510">
        <v>6325</v>
      </c>
      <c r="H31" s="511">
        <v>7288.75</v>
      </c>
      <c r="I31" s="509">
        <v>10466.785525638827</v>
      </c>
      <c r="J31" s="512">
        <v>100</v>
      </c>
    </row>
    <row r="32" spans="1:16" s="20" customFormat="1" ht="15" customHeight="1" thickBot="1" x14ac:dyDescent="0.3">
      <c r="A32" s="86"/>
      <c r="B32" s="522" t="s">
        <v>11</v>
      </c>
      <c r="C32" s="495">
        <v>7579.25</v>
      </c>
      <c r="D32" s="496">
        <v>33.75</v>
      </c>
      <c r="E32" s="497">
        <v>669.75</v>
      </c>
      <c r="F32" s="498">
        <v>264</v>
      </c>
      <c r="G32" s="498">
        <v>6611.75</v>
      </c>
      <c r="H32" s="499">
        <v>7579.25</v>
      </c>
      <c r="I32" s="497">
        <v>10073.072401622852</v>
      </c>
      <c r="J32" s="500">
        <v>100</v>
      </c>
    </row>
    <row r="33" spans="1:23" s="20" customFormat="1" ht="15" customHeight="1" thickBot="1" x14ac:dyDescent="0.3">
      <c r="A33" s="430"/>
      <c r="B33" s="523" t="s">
        <v>109</v>
      </c>
      <c r="C33" s="431">
        <v>7987</v>
      </c>
      <c r="D33" s="432">
        <v>38.5</v>
      </c>
      <c r="E33" s="433">
        <v>850.75</v>
      </c>
      <c r="F33" s="434">
        <v>245</v>
      </c>
      <c r="G33" s="434">
        <v>6852.75</v>
      </c>
      <c r="H33" s="435">
        <v>7987</v>
      </c>
      <c r="I33" s="433">
        <v>10559.449136096157</v>
      </c>
      <c r="J33" s="436">
        <v>100.00000000000001</v>
      </c>
    </row>
    <row r="34" spans="1:23" s="20" customFormat="1" ht="19.7" hidden="1" customHeight="1" thickBot="1" x14ac:dyDescent="0.3">
      <c r="A34" s="37"/>
      <c r="B34" s="45" t="s">
        <v>57</v>
      </c>
      <c r="C34" s="38">
        <v>7400</v>
      </c>
      <c r="D34" s="39">
        <v>36</v>
      </c>
      <c r="E34" s="40">
        <v>780</v>
      </c>
      <c r="F34" s="40">
        <v>233</v>
      </c>
      <c r="G34" s="40">
        <v>6780</v>
      </c>
      <c r="H34" s="46">
        <v>7829</v>
      </c>
      <c r="I34" s="47">
        <v>10313</v>
      </c>
      <c r="J34" s="39">
        <v>80740377</v>
      </c>
    </row>
    <row r="35" spans="1:23" s="20" customFormat="1" ht="19.7" hidden="1" customHeight="1" thickBot="1" x14ac:dyDescent="0.3">
      <c r="A35" s="37"/>
      <c r="B35" s="45" t="s">
        <v>58</v>
      </c>
      <c r="C35" s="38">
        <v>7987.25</v>
      </c>
      <c r="D35" s="39">
        <v>27.5</v>
      </c>
      <c r="E35" s="40">
        <v>759.75</v>
      </c>
      <c r="F35" s="40">
        <v>248.25</v>
      </c>
      <c r="G35" s="40">
        <v>7140.75</v>
      </c>
      <c r="H35" s="46">
        <v>8176.25</v>
      </c>
      <c r="I35" s="47">
        <v>10167.721663354227</v>
      </c>
      <c r="J35" s="39">
        <v>83133834.25</v>
      </c>
    </row>
    <row r="36" spans="1:23" s="20" customFormat="1" ht="19.7" hidden="1" customHeight="1" thickBot="1" x14ac:dyDescent="0.3">
      <c r="A36" s="37"/>
      <c r="B36" s="45" t="s">
        <v>59</v>
      </c>
      <c r="C36" s="38">
        <v>8354.25</v>
      </c>
      <c r="D36" s="39">
        <v>46</v>
      </c>
      <c r="E36" s="40">
        <v>900.25</v>
      </c>
      <c r="F36" s="40">
        <v>296</v>
      </c>
      <c r="G36" s="40">
        <v>7112</v>
      </c>
      <c r="H36" s="46">
        <v>8354.25</v>
      </c>
      <c r="I36" s="47">
        <v>10560.654966035252</v>
      </c>
      <c r="J36" s="39">
        <v>88226351.75</v>
      </c>
    </row>
    <row r="37" spans="1:23" s="20" customFormat="1" ht="19.7" hidden="1" customHeight="1" thickBot="1" x14ac:dyDescent="0.3">
      <c r="A37" s="37"/>
      <c r="B37" s="45" t="s">
        <v>60</v>
      </c>
      <c r="C37" s="38">
        <v>8064</v>
      </c>
      <c r="D37" s="39">
        <v>39.5</v>
      </c>
      <c r="E37" s="40">
        <v>779.25</v>
      </c>
      <c r="F37" s="40">
        <v>282.75</v>
      </c>
      <c r="G37" s="40">
        <v>6968.5</v>
      </c>
      <c r="H37" s="46">
        <v>8070</v>
      </c>
      <c r="I37" s="47">
        <v>10127.826579925651</v>
      </c>
      <c r="J37" s="39">
        <v>81731560.5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s="20" customFormat="1" ht="18.75" hidden="1" customHeight="1" thickBot="1" x14ac:dyDescent="0.3">
      <c r="A38" s="37"/>
      <c r="B38" s="45" t="s">
        <v>61</v>
      </c>
      <c r="C38" s="38">
        <v>7907.5</v>
      </c>
      <c r="D38" s="39">
        <v>48</v>
      </c>
      <c r="E38" s="40">
        <v>739</v>
      </c>
      <c r="F38" s="40">
        <v>297.25</v>
      </c>
      <c r="G38" s="40">
        <v>6823.25</v>
      </c>
      <c r="H38" s="46">
        <v>7907.5</v>
      </c>
      <c r="I38" s="47">
        <v>9170.0436294656974</v>
      </c>
      <c r="J38" s="39">
        <v>72512120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ht="20.25" hidden="1" customHeight="1" thickBot="1" x14ac:dyDescent="0.3">
      <c r="A39" s="37"/>
      <c r="B39" s="45" t="s">
        <v>62</v>
      </c>
      <c r="C39" s="38">
        <v>8727.2999999999993</v>
      </c>
      <c r="D39" s="39">
        <v>61.25</v>
      </c>
      <c r="E39" s="40">
        <v>902.8</v>
      </c>
      <c r="F39" s="40">
        <v>380.75</v>
      </c>
      <c r="G39" s="40">
        <v>7382.75</v>
      </c>
      <c r="H39" s="46">
        <v>8727.5499999999993</v>
      </c>
      <c r="I39" s="47">
        <v>8953.2943151285308</v>
      </c>
      <c r="J39" s="39">
        <v>78140323.799999997</v>
      </c>
    </row>
    <row r="40" spans="1:23" ht="13.9" hidden="1" thickBot="1" x14ac:dyDescent="0.3">
      <c r="A40" s="37"/>
      <c r="B40" s="45" t="s">
        <v>63</v>
      </c>
      <c r="C40" s="38">
        <v>9396.25</v>
      </c>
      <c r="D40" s="39">
        <v>94.75</v>
      </c>
      <c r="E40" s="40">
        <v>924.75</v>
      </c>
      <c r="F40" s="40">
        <v>485.5</v>
      </c>
      <c r="G40" s="40">
        <v>7891.27</v>
      </c>
      <c r="H40" s="46">
        <v>9396.27</v>
      </c>
      <c r="I40" s="47">
        <v>8618.0655898564</v>
      </c>
      <c r="J40" s="39">
        <v>80977671.159999996</v>
      </c>
    </row>
    <row r="41" spans="1:23" ht="13.9" hidden="1" thickBot="1" x14ac:dyDescent="0.3">
      <c r="A41" s="37"/>
      <c r="B41" s="45" t="s">
        <v>64</v>
      </c>
      <c r="C41" s="38">
        <v>9312.25</v>
      </c>
      <c r="D41" s="39">
        <v>94.5</v>
      </c>
      <c r="E41" s="40">
        <v>960.25</v>
      </c>
      <c r="F41" s="40">
        <v>496</v>
      </c>
      <c r="G41" s="40">
        <v>7761.5</v>
      </c>
      <c r="H41" s="46">
        <v>9312.25</v>
      </c>
      <c r="I41" s="47">
        <v>8702.605975999355</v>
      </c>
      <c r="J41" s="39">
        <v>81040842.5</v>
      </c>
    </row>
    <row r="42" spans="1:23" ht="12.75" x14ac:dyDescent="0.2">
      <c r="A42" s="11" t="s">
        <v>102</v>
      </c>
      <c r="B42" s="10"/>
      <c r="C42" s="10"/>
      <c r="D42" s="10"/>
      <c r="E42" s="10"/>
      <c r="F42" s="10"/>
      <c r="G42" s="10"/>
      <c r="H42" s="10"/>
      <c r="I42" s="10"/>
      <c r="J42" s="48"/>
    </row>
    <row r="43" spans="1:23" x14ac:dyDescent="0.2">
      <c r="A43" s="21"/>
    </row>
  </sheetData>
  <mergeCells count="1">
    <mergeCell ref="D7:G7"/>
  </mergeCells>
  <printOptions horizontalCentered="1" verticalCentered="1"/>
  <pageMargins left="0.39370078740157505" right="0.39370078740157505" top="0.78740157480314998" bottom="0.59055118110236204" header="0.5" footer="0.39"/>
  <pageSetup paperSize="9" scale="84" fitToWidth="0" fitToHeight="0" orientation="landscape" useFirstPageNumber="1" r:id="rId1"/>
  <headerFooter alignWithMargins="0">
    <oddHeader>&amp;R&amp;T</oddHeader>
    <oddFooter>&amp;L&amp;F&amp;CDato skrevet ut:   &amp;D&amp;RTERTIALSTATISTIKK - 1. TERTIAL 2012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K30"/>
  <sheetViews>
    <sheetView showGridLines="0" workbookViewId="0"/>
  </sheetViews>
  <sheetFormatPr baseColWidth="10" defaultColWidth="11.42578125" defaultRowHeight="15" x14ac:dyDescent="0.25"/>
  <cols>
    <col min="1" max="1" width="4.85546875" style="66" customWidth="1"/>
    <col min="2" max="2" width="29.7109375" customWidth="1"/>
    <col min="3" max="3" width="15.28515625" customWidth="1"/>
    <col min="4" max="4" width="16" customWidth="1"/>
    <col min="5" max="6" width="15.140625" customWidth="1"/>
    <col min="7" max="7" width="16.7109375" customWidth="1"/>
    <col min="8" max="8" width="15.42578125" customWidth="1"/>
    <col min="9" max="9" width="11.42578125" customWidth="1"/>
  </cols>
  <sheetData>
    <row r="1" spans="1:11" x14ac:dyDescent="0.25">
      <c r="A1" s="49" t="s">
        <v>110</v>
      </c>
      <c r="B1" s="50"/>
    </row>
    <row r="2" spans="1:11" ht="14.45" x14ac:dyDescent="0.3">
      <c r="A2" s="51" t="s">
        <v>16</v>
      </c>
    </row>
    <row r="3" spans="1:11" ht="14.45" x14ac:dyDescent="0.3">
      <c r="A3" s="52"/>
    </row>
    <row r="4" spans="1:11" x14ac:dyDescent="0.25">
      <c r="A4" s="51" t="s">
        <v>111</v>
      </c>
    </row>
    <row r="5" spans="1:11" s="55" customFormat="1" ht="13.15" x14ac:dyDescent="0.25">
      <c r="A5" s="54"/>
    </row>
    <row r="6" spans="1:11" s="55" customFormat="1" ht="30" customHeight="1" thickBot="1" x14ac:dyDescent="0.25">
      <c r="A6" s="54" t="s">
        <v>111</v>
      </c>
    </row>
    <row r="7" spans="1:11" s="55" customFormat="1" ht="86.25" customHeight="1" thickBot="1" x14ac:dyDescent="0.25">
      <c r="A7" s="56" t="s">
        <v>17</v>
      </c>
      <c r="B7" s="57" t="s">
        <v>18</v>
      </c>
      <c r="C7" s="77" t="s">
        <v>131</v>
      </c>
      <c r="D7" s="78" t="s">
        <v>117</v>
      </c>
      <c r="E7" s="79" t="s">
        <v>116</v>
      </c>
      <c r="F7" s="58" t="s">
        <v>112</v>
      </c>
      <c r="G7" s="80" t="s">
        <v>120</v>
      </c>
      <c r="H7" s="81" t="s">
        <v>119</v>
      </c>
    </row>
    <row r="8" spans="1:11" ht="15" customHeight="1" x14ac:dyDescent="0.3">
      <c r="A8" s="59">
        <v>1</v>
      </c>
      <c r="B8" s="60" t="s">
        <v>19</v>
      </c>
      <c r="C8" s="149">
        <v>2720</v>
      </c>
      <c r="D8" s="110">
        <v>416</v>
      </c>
      <c r="E8" s="111">
        <v>730</v>
      </c>
      <c r="F8" s="524">
        <v>3866</v>
      </c>
      <c r="G8" s="112">
        <v>0.10760475944128298</v>
      </c>
      <c r="H8" s="113">
        <v>0.18882565959648215</v>
      </c>
    </row>
    <row r="9" spans="1:11" ht="15" customHeight="1" x14ac:dyDescent="0.25">
      <c r="A9" s="61">
        <v>2</v>
      </c>
      <c r="B9" s="62" t="s">
        <v>20</v>
      </c>
      <c r="C9" s="150">
        <v>2164</v>
      </c>
      <c r="D9" s="114">
        <v>980</v>
      </c>
      <c r="E9" s="115">
        <v>3398</v>
      </c>
      <c r="F9" s="525">
        <v>6542</v>
      </c>
      <c r="G9" s="116">
        <v>0.14980128401100581</v>
      </c>
      <c r="H9" s="117">
        <v>0.5194130235402018</v>
      </c>
    </row>
    <row r="10" spans="1:11" ht="15" customHeight="1" x14ac:dyDescent="0.3">
      <c r="A10" s="61">
        <v>3</v>
      </c>
      <c r="B10" s="62" t="s">
        <v>21</v>
      </c>
      <c r="C10" s="150">
        <v>1777</v>
      </c>
      <c r="D10" s="114">
        <v>368</v>
      </c>
      <c r="E10" s="115">
        <v>593</v>
      </c>
      <c r="F10" s="525">
        <v>2738</v>
      </c>
      <c r="G10" s="116">
        <v>0.13440467494521549</v>
      </c>
      <c r="H10" s="117">
        <v>0.21658144631117604</v>
      </c>
    </row>
    <row r="11" spans="1:11" ht="15" customHeight="1" x14ac:dyDescent="0.3">
      <c r="A11" s="61">
        <v>4</v>
      </c>
      <c r="B11" s="62" t="s">
        <v>22</v>
      </c>
      <c r="C11" s="150">
        <v>1313</v>
      </c>
      <c r="D11" s="114">
        <v>142</v>
      </c>
      <c r="E11" s="115">
        <v>1208</v>
      </c>
      <c r="F11" s="525">
        <v>2663</v>
      </c>
      <c r="G11" s="116">
        <v>5.3323319564401055E-2</v>
      </c>
      <c r="H11" s="117">
        <v>0.45362373263236949</v>
      </c>
    </row>
    <row r="12" spans="1:11" ht="15" customHeight="1" x14ac:dyDescent="0.3">
      <c r="A12" s="61">
        <v>5</v>
      </c>
      <c r="B12" s="62" t="s">
        <v>23</v>
      </c>
      <c r="C12" s="150">
        <v>1379</v>
      </c>
      <c r="D12" s="114">
        <v>306</v>
      </c>
      <c r="E12" s="115">
        <v>1436</v>
      </c>
      <c r="F12" s="525">
        <v>3121</v>
      </c>
      <c r="G12" s="116">
        <v>9.8045498237744319E-2</v>
      </c>
      <c r="H12" s="117">
        <v>0.46010893944248638</v>
      </c>
    </row>
    <row r="13" spans="1:11" ht="15" customHeight="1" x14ac:dyDescent="0.3">
      <c r="A13" s="61">
        <v>6</v>
      </c>
      <c r="B13" s="62" t="s">
        <v>24</v>
      </c>
      <c r="C13" s="150">
        <v>370</v>
      </c>
      <c r="D13" s="114">
        <v>22</v>
      </c>
      <c r="E13" s="115">
        <v>576</v>
      </c>
      <c r="F13" s="525">
        <v>968</v>
      </c>
      <c r="G13" s="116">
        <v>2.2727272727272728E-2</v>
      </c>
      <c r="H13" s="117">
        <v>0.5950413223140496</v>
      </c>
    </row>
    <row r="14" spans="1:11" ht="15" customHeight="1" x14ac:dyDescent="0.3">
      <c r="A14" s="61">
        <v>7</v>
      </c>
      <c r="B14" s="62" t="s">
        <v>25</v>
      </c>
      <c r="C14" s="150">
        <v>516</v>
      </c>
      <c r="D14" s="114">
        <v>99</v>
      </c>
      <c r="E14" s="115">
        <v>369</v>
      </c>
      <c r="F14" s="525">
        <v>984</v>
      </c>
      <c r="G14" s="116">
        <v>0.10060975609756098</v>
      </c>
      <c r="H14" s="117">
        <v>0.375</v>
      </c>
    </row>
    <row r="15" spans="1:11" ht="15" customHeight="1" x14ac:dyDescent="0.3">
      <c r="A15" s="61">
        <v>8</v>
      </c>
      <c r="B15" s="62" t="s">
        <v>26</v>
      </c>
      <c r="C15" s="150">
        <v>846</v>
      </c>
      <c r="D15" s="114">
        <v>237</v>
      </c>
      <c r="E15" s="115">
        <v>773</v>
      </c>
      <c r="F15" s="525">
        <v>1856</v>
      </c>
      <c r="G15" s="116">
        <v>0.12769396551724138</v>
      </c>
      <c r="H15" s="117">
        <v>0.41648706896551724</v>
      </c>
    </row>
    <row r="16" spans="1:11" ht="15" customHeight="1" x14ac:dyDescent="0.3">
      <c r="A16" s="61">
        <v>9</v>
      </c>
      <c r="B16" s="62" t="s">
        <v>27</v>
      </c>
      <c r="C16" s="150">
        <v>1142</v>
      </c>
      <c r="D16" s="114">
        <v>183</v>
      </c>
      <c r="E16" s="115">
        <v>312</v>
      </c>
      <c r="F16" s="525">
        <v>1637</v>
      </c>
      <c r="G16" s="116">
        <v>0.1117898594990837</v>
      </c>
      <c r="H16" s="117">
        <v>0.19059254734270006</v>
      </c>
      <c r="K16" t="s">
        <v>39</v>
      </c>
    </row>
    <row r="17" spans="1:10" ht="15" customHeight="1" x14ac:dyDescent="0.3">
      <c r="A17" s="61">
        <v>10</v>
      </c>
      <c r="B17" s="62" t="s">
        <v>28</v>
      </c>
      <c r="C17" s="150">
        <v>1201</v>
      </c>
      <c r="D17" s="114">
        <v>404</v>
      </c>
      <c r="E17" s="115">
        <v>697</v>
      </c>
      <c r="F17" s="525">
        <v>2302</v>
      </c>
      <c r="G17" s="116">
        <v>0.17549956559513466</v>
      </c>
      <c r="H17" s="117">
        <v>0.30278019113814075</v>
      </c>
    </row>
    <row r="18" spans="1:10" ht="15" customHeight="1" x14ac:dyDescent="0.3">
      <c r="A18" s="61">
        <v>11</v>
      </c>
      <c r="B18" s="62" t="s">
        <v>29</v>
      </c>
      <c r="C18" s="150">
        <v>1097</v>
      </c>
      <c r="D18" s="114">
        <v>273</v>
      </c>
      <c r="E18" s="115">
        <v>772</v>
      </c>
      <c r="F18" s="525">
        <v>2142</v>
      </c>
      <c r="G18" s="116">
        <v>0.12745098039215685</v>
      </c>
      <c r="H18" s="117">
        <v>0.36041083099906629</v>
      </c>
    </row>
    <row r="19" spans="1:10" ht="15" customHeight="1" x14ac:dyDescent="0.3">
      <c r="A19" s="61">
        <v>12</v>
      </c>
      <c r="B19" s="62" t="s">
        <v>30</v>
      </c>
      <c r="C19" s="150">
        <v>1144</v>
      </c>
      <c r="D19" s="114">
        <v>302</v>
      </c>
      <c r="E19" s="115">
        <v>816</v>
      </c>
      <c r="F19" s="525">
        <v>2262</v>
      </c>
      <c r="G19" s="116">
        <v>0.13351016799292661</v>
      </c>
      <c r="H19" s="117">
        <v>0.36074270557029176</v>
      </c>
    </row>
    <row r="20" spans="1:10" ht="15" customHeight="1" x14ac:dyDescent="0.25">
      <c r="A20" s="61">
        <v>13</v>
      </c>
      <c r="B20" s="62" t="s">
        <v>31</v>
      </c>
      <c r="C20" s="150">
        <v>1031</v>
      </c>
      <c r="D20" s="114">
        <v>375</v>
      </c>
      <c r="E20" s="115">
        <v>398</v>
      </c>
      <c r="F20" s="525">
        <v>1804</v>
      </c>
      <c r="G20" s="116">
        <v>0.20787139689578715</v>
      </c>
      <c r="H20" s="117">
        <v>0.22062084257206208</v>
      </c>
    </row>
    <row r="21" spans="1:10" ht="15" customHeight="1" x14ac:dyDescent="0.3">
      <c r="A21" s="61">
        <v>14</v>
      </c>
      <c r="B21" s="62" t="s">
        <v>32</v>
      </c>
      <c r="C21" s="150">
        <v>805</v>
      </c>
      <c r="D21" s="114">
        <v>254</v>
      </c>
      <c r="E21" s="115">
        <v>844</v>
      </c>
      <c r="F21" s="525">
        <v>1903</v>
      </c>
      <c r="G21" s="116">
        <v>0.13347346295323173</v>
      </c>
      <c r="H21" s="117">
        <v>0.44351024697845509</v>
      </c>
    </row>
    <row r="22" spans="1:10" ht="15" customHeight="1" thickBot="1" x14ac:dyDescent="0.3">
      <c r="A22" s="63">
        <v>15</v>
      </c>
      <c r="B22" s="64" t="s">
        <v>33</v>
      </c>
      <c r="C22" s="151">
        <v>1450</v>
      </c>
      <c r="D22" s="118">
        <v>294</v>
      </c>
      <c r="E22" s="119">
        <v>976</v>
      </c>
      <c r="F22" s="526">
        <v>2720</v>
      </c>
      <c r="G22" s="120">
        <v>0.10808823529411765</v>
      </c>
      <c r="H22" s="121">
        <v>0.35882352941176471</v>
      </c>
    </row>
    <row r="23" spans="1:10" s="65" customFormat="1" ht="15" customHeight="1" thickBot="1" x14ac:dyDescent="0.35">
      <c r="A23" s="102"/>
      <c r="B23" s="103" t="s">
        <v>132</v>
      </c>
      <c r="C23" s="122">
        <v>18955</v>
      </c>
      <c r="D23" s="123">
        <v>4655</v>
      </c>
      <c r="E23" s="124">
        <v>13898</v>
      </c>
      <c r="F23" s="125">
        <v>37508</v>
      </c>
      <c r="G23" s="126">
        <v>0.12410685720379652</v>
      </c>
      <c r="H23" s="127">
        <v>0.37053428601898264</v>
      </c>
    </row>
    <row r="24" spans="1:10" s="65" customFormat="1" ht="15" customHeight="1" x14ac:dyDescent="0.3">
      <c r="A24" s="101"/>
      <c r="B24" s="106" t="s">
        <v>133</v>
      </c>
      <c r="C24" s="128">
        <v>18503</v>
      </c>
      <c r="D24" s="129">
        <v>3929</v>
      </c>
      <c r="E24" s="130" t="s">
        <v>138</v>
      </c>
      <c r="F24" s="427">
        <v>33256</v>
      </c>
      <c r="G24" s="428">
        <v>0.11814409429877315</v>
      </c>
      <c r="H24" s="429">
        <v>0.32547510223719028</v>
      </c>
    </row>
    <row r="25" spans="1:10" s="65" customFormat="1" ht="15" customHeight="1" x14ac:dyDescent="0.3">
      <c r="A25" s="70"/>
      <c r="B25" s="100" t="s">
        <v>134</v>
      </c>
      <c r="C25" s="131">
        <v>19083</v>
      </c>
      <c r="D25" s="132">
        <v>3906</v>
      </c>
      <c r="E25" s="133" t="s">
        <v>113</v>
      </c>
      <c r="F25" s="134"/>
      <c r="G25" s="135"/>
      <c r="H25" s="136"/>
    </row>
    <row r="26" spans="1:10" s="65" customFormat="1" ht="15" customHeight="1" x14ac:dyDescent="0.3">
      <c r="A26" s="71"/>
      <c r="B26" s="73" t="s">
        <v>135</v>
      </c>
      <c r="C26" s="137">
        <v>19301</v>
      </c>
      <c r="D26" s="138">
        <v>3768</v>
      </c>
      <c r="E26" s="139">
        <v>12640</v>
      </c>
      <c r="F26" s="140"/>
      <c r="G26" s="141"/>
      <c r="H26" s="142"/>
    </row>
    <row r="27" spans="1:10" s="65" customFormat="1" ht="15" customHeight="1" thickBot="1" x14ac:dyDescent="0.35">
      <c r="A27" s="72"/>
      <c r="B27" s="74" t="s">
        <v>136</v>
      </c>
      <c r="C27" s="143">
        <v>19660</v>
      </c>
      <c r="D27" s="144">
        <v>3658</v>
      </c>
      <c r="E27" s="145">
        <v>12100</v>
      </c>
      <c r="F27" s="146"/>
      <c r="G27" s="147"/>
      <c r="H27" s="148"/>
    </row>
    <row r="28" spans="1:10" x14ac:dyDescent="0.25">
      <c r="A28" s="75" t="s">
        <v>149</v>
      </c>
      <c r="B28" s="76"/>
      <c r="C28" s="76"/>
      <c r="D28" s="76"/>
      <c r="E28" s="76"/>
      <c r="F28" s="76"/>
      <c r="G28" s="76"/>
      <c r="H28" s="76"/>
      <c r="I28" s="76"/>
      <c r="J28" s="76"/>
    </row>
    <row r="29" spans="1:10" x14ac:dyDescent="0.25">
      <c r="A29" s="53" t="s">
        <v>150</v>
      </c>
    </row>
    <row r="30" spans="1:10" ht="14.45" x14ac:dyDescent="0.3">
      <c r="A30" s="53" t="s">
        <v>137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workbookViewId="0">
      <selection activeCell="M28" sqref="M28"/>
    </sheetView>
  </sheetViews>
  <sheetFormatPr baseColWidth="10" defaultColWidth="11.42578125" defaultRowHeight="12.75" x14ac:dyDescent="0.2"/>
  <cols>
    <col min="1" max="1" width="25.7109375" style="87" customWidth="1"/>
    <col min="2" max="2" width="10.7109375" style="98" customWidth="1"/>
    <col min="3" max="18" width="8.7109375" style="99" customWidth="1"/>
    <col min="19" max="16384" width="11.42578125" style="87"/>
  </cols>
  <sheetData>
    <row r="1" spans="1:32" ht="13.15" x14ac:dyDescent="0.25">
      <c r="A1" s="23" t="s">
        <v>122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T1" s="88"/>
    </row>
    <row r="2" spans="1:32" ht="13.15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T2" s="89"/>
    </row>
    <row r="3" spans="1:32" s="91" customFormat="1" ht="18" customHeight="1" x14ac:dyDescent="0.25">
      <c r="A3" s="26"/>
      <c r="B3" s="90" t="s">
        <v>65</v>
      </c>
      <c r="C3" s="27" t="s">
        <v>66</v>
      </c>
      <c r="D3" s="27" t="s">
        <v>67</v>
      </c>
      <c r="E3" s="27" t="s">
        <v>68</v>
      </c>
      <c r="F3" s="27" t="s">
        <v>69</v>
      </c>
      <c r="G3" s="27" t="s">
        <v>70</v>
      </c>
      <c r="H3" s="27" t="s">
        <v>71</v>
      </c>
      <c r="I3" s="27" t="s">
        <v>72</v>
      </c>
      <c r="J3" s="27" t="s">
        <v>73</v>
      </c>
      <c r="K3" s="27" t="s">
        <v>74</v>
      </c>
      <c r="L3" s="27" t="s">
        <v>75</v>
      </c>
      <c r="M3" s="27" t="s">
        <v>76</v>
      </c>
      <c r="N3" s="27" t="s">
        <v>77</v>
      </c>
      <c r="O3" s="27" t="s">
        <v>78</v>
      </c>
      <c r="P3" s="27" t="s">
        <v>79</v>
      </c>
      <c r="Q3" s="27" t="s">
        <v>80</v>
      </c>
      <c r="R3" s="27" t="s">
        <v>81</v>
      </c>
      <c r="U3"/>
      <c r="V3"/>
      <c r="W3"/>
      <c r="X3"/>
      <c r="Y3"/>
      <c r="Z3"/>
      <c r="AA3"/>
      <c r="AB3"/>
      <c r="AC3"/>
      <c r="AD3"/>
      <c r="AE3"/>
      <c r="AF3"/>
    </row>
    <row r="4" spans="1:32" ht="18" customHeight="1" x14ac:dyDescent="0.3">
      <c r="A4" s="28" t="s">
        <v>82</v>
      </c>
      <c r="B4" s="92">
        <f>SUM(B5:B20)</f>
        <v>624072</v>
      </c>
      <c r="C4" s="29">
        <f>SUM(C5:C20)</f>
        <v>9802</v>
      </c>
      <c r="D4" s="29">
        <f>SUM(D5:D20)</f>
        <v>41892</v>
      </c>
      <c r="E4" s="29">
        <f t="shared" ref="E4:R4" si="0">SUM(E5:E20)</f>
        <v>44049</v>
      </c>
      <c r="F4" s="29">
        <f t="shared" si="0"/>
        <v>16789</v>
      </c>
      <c r="G4" s="29">
        <f t="shared" si="0"/>
        <v>11476</v>
      </c>
      <c r="H4" s="29">
        <f t="shared" si="0"/>
        <v>11983</v>
      </c>
      <c r="I4" s="29">
        <f t="shared" si="0"/>
        <v>46157</v>
      </c>
      <c r="J4" s="29">
        <f t="shared" si="0"/>
        <v>65448</v>
      </c>
      <c r="K4" s="29">
        <f t="shared" si="0"/>
        <v>117642</v>
      </c>
      <c r="L4" s="29">
        <f t="shared" si="0"/>
        <v>87542</v>
      </c>
      <c r="M4" s="29">
        <f t="shared" si="0"/>
        <v>107447</v>
      </c>
      <c r="N4" s="29">
        <f t="shared" si="0"/>
        <v>30064</v>
      </c>
      <c r="O4" s="29">
        <f t="shared" si="0"/>
        <v>11407</v>
      </c>
      <c r="P4" s="29">
        <f t="shared" si="0"/>
        <v>10202</v>
      </c>
      <c r="Q4" s="29">
        <f t="shared" si="0"/>
        <v>7352</v>
      </c>
      <c r="R4" s="29">
        <f t="shared" si="0"/>
        <v>4820</v>
      </c>
      <c r="U4"/>
      <c r="V4"/>
      <c r="W4"/>
      <c r="X4"/>
      <c r="Y4"/>
      <c r="Z4"/>
      <c r="AA4"/>
      <c r="AB4"/>
      <c r="AC4"/>
      <c r="AD4"/>
      <c r="AE4"/>
      <c r="AF4"/>
    </row>
    <row r="5" spans="1:32" s="95" customFormat="1" ht="18" customHeight="1" x14ac:dyDescent="0.3">
      <c r="A5" s="30" t="s">
        <v>83</v>
      </c>
      <c r="B5" s="93">
        <f>SUM(C5:R5)</f>
        <v>46283</v>
      </c>
      <c r="C5" s="31">
        <v>945</v>
      </c>
      <c r="D5" s="31">
        <v>3419</v>
      </c>
      <c r="E5" s="31">
        <v>2467</v>
      </c>
      <c r="F5" s="31">
        <v>800</v>
      </c>
      <c r="G5" s="31">
        <v>534</v>
      </c>
      <c r="H5" s="31">
        <v>657</v>
      </c>
      <c r="I5" s="31">
        <v>3583</v>
      </c>
      <c r="J5" s="31">
        <v>6510</v>
      </c>
      <c r="K5" s="31">
        <v>12482</v>
      </c>
      <c r="L5" s="31">
        <v>6271</v>
      </c>
      <c r="M5" s="31">
        <v>6254</v>
      </c>
      <c r="N5" s="31">
        <v>1274</v>
      </c>
      <c r="O5" s="94">
        <v>359</v>
      </c>
      <c r="P5" s="94">
        <v>296</v>
      </c>
      <c r="Q5" s="94">
        <v>238</v>
      </c>
      <c r="R5" s="94">
        <v>194</v>
      </c>
      <c r="U5"/>
      <c r="V5"/>
      <c r="W5"/>
      <c r="X5"/>
      <c r="Y5"/>
      <c r="Z5"/>
      <c r="AA5"/>
      <c r="AB5"/>
      <c r="AC5"/>
      <c r="AD5"/>
      <c r="AE5"/>
      <c r="AF5"/>
    </row>
    <row r="6" spans="1:32" s="95" customFormat="1" ht="15" x14ac:dyDescent="0.25">
      <c r="A6" s="30" t="s">
        <v>84</v>
      </c>
      <c r="B6" s="93">
        <f t="shared" ref="B6:B20" si="1">SUM(C6:R6)</f>
        <v>50366</v>
      </c>
      <c r="C6" s="31">
        <v>979</v>
      </c>
      <c r="D6" s="31">
        <v>2936</v>
      </c>
      <c r="E6" s="31">
        <v>2092</v>
      </c>
      <c r="F6" s="31">
        <v>604</v>
      </c>
      <c r="G6" s="31">
        <v>473</v>
      </c>
      <c r="H6" s="31">
        <v>635</v>
      </c>
      <c r="I6" s="31">
        <v>5104</v>
      </c>
      <c r="J6" s="31">
        <v>9110</v>
      </c>
      <c r="K6" s="31">
        <v>13849</v>
      </c>
      <c r="L6" s="31">
        <v>6332</v>
      </c>
      <c r="M6" s="31">
        <v>5844</v>
      </c>
      <c r="N6" s="31">
        <v>1217</v>
      </c>
      <c r="O6" s="94">
        <v>370</v>
      </c>
      <c r="P6" s="94">
        <v>327</v>
      </c>
      <c r="Q6" s="94">
        <v>247</v>
      </c>
      <c r="R6" s="94">
        <v>247</v>
      </c>
      <c r="U6"/>
      <c r="V6"/>
      <c r="W6"/>
      <c r="X6"/>
      <c r="Y6"/>
      <c r="Z6"/>
      <c r="AA6"/>
      <c r="AB6"/>
      <c r="AC6"/>
      <c r="AD6"/>
      <c r="AE6"/>
      <c r="AF6"/>
    </row>
    <row r="7" spans="1:32" s="95" customFormat="1" ht="14.45" x14ac:dyDescent="0.3">
      <c r="A7" s="30" t="s">
        <v>85</v>
      </c>
      <c r="B7" s="93">
        <f t="shared" si="1"/>
        <v>37076</v>
      </c>
      <c r="C7" s="31">
        <v>782</v>
      </c>
      <c r="D7" s="31">
        <v>2264</v>
      </c>
      <c r="E7" s="31">
        <v>1335</v>
      </c>
      <c r="F7" s="31">
        <v>398</v>
      </c>
      <c r="G7" s="31">
        <v>258</v>
      </c>
      <c r="H7" s="31">
        <v>382</v>
      </c>
      <c r="I7" s="31">
        <v>3263</v>
      </c>
      <c r="J7" s="31">
        <v>6715</v>
      </c>
      <c r="K7" s="31">
        <v>10270</v>
      </c>
      <c r="L7" s="31">
        <v>4520</v>
      </c>
      <c r="M7" s="31">
        <v>4541</v>
      </c>
      <c r="N7" s="31">
        <v>1146</v>
      </c>
      <c r="O7" s="94">
        <v>368</v>
      </c>
      <c r="P7" s="94">
        <v>334</v>
      </c>
      <c r="Q7" s="94">
        <v>258</v>
      </c>
      <c r="R7" s="94">
        <v>242</v>
      </c>
      <c r="U7"/>
      <c r="V7"/>
      <c r="W7"/>
      <c r="X7"/>
      <c r="Y7"/>
      <c r="Z7"/>
      <c r="AA7"/>
      <c r="AB7"/>
      <c r="AC7"/>
      <c r="AD7"/>
      <c r="AE7"/>
      <c r="AF7"/>
    </row>
    <row r="8" spans="1:32" s="95" customFormat="1" ht="14.45" x14ac:dyDescent="0.3">
      <c r="A8" s="30" t="s">
        <v>86</v>
      </c>
      <c r="B8" s="93">
        <f t="shared" si="1"/>
        <v>35900</v>
      </c>
      <c r="C8" s="31">
        <v>540</v>
      </c>
      <c r="D8" s="31">
        <v>1696</v>
      </c>
      <c r="E8" s="31">
        <v>1179</v>
      </c>
      <c r="F8" s="31">
        <v>425</v>
      </c>
      <c r="G8" s="31">
        <v>300</v>
      </c>
      <c r="H8" s="31">
        <v>422</v>
      </c>
      <c r="I8" s="31">
        <v>4361</v>
      </c>
      <c r="J8" s="31">
        <v>6951</v>
      </c>
      <c r="K8" s="31">
        <v>9009</v>
      </c>
      <c r="L8" s="31">
        <v>4245</v>
      </c>
      <c r="M8" s="31">
        <v>4448</v>
      </c>
      <c r="N8" s="31">
        <v>1185</v>
      </c>
      <c r="O8" s="94">
        <v>373</v>
      </c>
      <c r="P8" s="94">
        <v>293</v>
      </c>
      <c r="Q8" s="94">
        <v>245</v>
      </c>
      <c r="R8" s="94">
        <v>228</v>
      </c>
      <c r="U8"/>
      <c r="V8"/>
      <c r="W8"/>
      <c r="X8"/>
      <c r="Y8"/>
      <c r="Z8"/>
      <c r="AA8"/>
      <c r="AB8"/>
      <c r="AC8"/>
      <c r="AD8"/>
      <c r="AE8"/>
      <c r="AF8"/>
    </row>
    <row r="9" spans="1:32" s="95" customFormat="1" ht="14.45" x14ac:dyDescent="0.3">
      <c r="A9" s="30" t="s">
        <v>87</v>
      </c>
      <c r="B9" s="93">
        <f t="shared" si="1"/>
        <v>53677</v>
      </c>
      <c r="C9" s="31">
        <v>713</v>
      </c>
      <c r="D9" s="31">
        <v>2171</v>
      </c>
      <c r="E9" s="31">
        <v>1833</v>
      </c>
      <c r="F9" s="31">
        <v>727</v>
      </c>
      <c r="G9" s="31">
        <v>570</v>
      </c>
      <c r="H9" s="31">
        <v>741</v>
      </c>
      <c r="I9" s="31">
        <v>5458</v>
      </c>
      <c r="J9" s="31">
        <v>8616</v>
      </c>
      <c r="K9" s="31">
        <v>10776</v>
      </c>
      <c r="L9" s="31">
        <v>6418</v>
      </c>
      <c r="M9" s="31">
        <v>9316</v>
      </c>
      <c r="N9" s="31">
        <v>3126</v>
      </c>
      <c r="O9" s="94">
        <v>1108</v>
      </c>
      <c r="P9" s="94">
        <v>895</v>
      </c>
      <c r="Q9" s="94">
        <v>658</v>
      </c>
      <c r="R9" s="94">
        <v>551</v>
      </c>
      <c r="U9"/>
      <c r="V9"/>
      <c r="W9"/>
      <c r="X9"/>
      <c r="Y9"/>
      <c r="Z9"/>
      <c r="AA9"/>
      <c r="AB9"/>
      <c r="AC9"/>
      <c r="AD9"/>
      <c r="AE9"/>
      <c r="AF9"/>
    </row>
    <row r="10" spans="1:32" s="95" customFormat="1" ht="18" customHeight="1" x14ac:dyDescent="0.3">
      <c r="A10" s="30" t="s">
        <v>88</v>
      </c>
      <c r="B10" s="93">
        <f t="shared" si="1"/>
        <v>31351</v>
      </c>
      <c r="C10" s="31">
        <v>420</v>
      </c>
      <c r="D10" s="31">
        <v>2213</v>
      </c>
      <c r="E10" s="31">
        <v>2535</v>
      </c>
      <c r="F10" s="31">
        <v>879</v>
      </c>
      <c r="G10" s="31">
        <v>616</v>
      </c>
      <c r="H10" s="31">
        <v>632</v>
      </c>
      <c r="I10" s="31">
        <v>1553</v>
      </c>
      <c r="J10" s="31">
        <v>1895</v>
      </c>
      <c r="K10" s="31">
        <v>4716</v>
      </c>
      <c r="L10" s="31">
        <v>4486</v>
      </c>
      <c r="M10" s="31">
        <v>6714</v>
      </c>
      <c r="N10" s="31">
        <v>2341</v>
      </c>
      <c r="O10" s="94">
        <v>808</v>
      </c>
      <c r="P10" s="94">
        <v>702</v>
      </c>
      <c r="Q10" s="94">
        <v>534</v>
      </c>
      <c r="R10" s="94">
        <v>307</v>
      </c>
      <c r="U10"/>
      <c r="V10"/>
      <c r="W10"/>
      <c r="X10"/>
      <c r="Y10"/>
      <c r="Z10"/>
      <c r="AA10"/>
      <c r="AB10"/>
      <c r="AC10"/>
      <c r="AD10"/>
      <c r="AE10"/>
      <c r="AF10"/>
    </row>
    <row r="11" spans="1:32" s="95" customFormat="1" ht="14.45" x14ac:dyDescent="0.3">
      <c r="A11" s="30" t="s">
        <v>89</v>
      </c>
      <c r="B11" s="93">
        <f t="shared" si="1"/>
        <v>46555</v>
      </c>
      <c r="C11" s="31">
        <v>659</v>
      </c>
      <c r="D11" s="31">
        <v>3428</v>
      </c>
      <c r="E11" s="31">
        <v>4204</v>
      </c>
      <c r="F11" s="31">
        <v>1585</v>
      </c>
      <c r="G11" s="31">
        <v>1115</v>
      </c>
      <c r="H11" s="31">
        <v>1054</v>
      </c>
      <c r="I11" s="31">
        <v>2674</v>
      </c>
      <c r="J11" s="31">
        <v>2757</v>
      </c>
      <c r="K11" s="31">
        <v>6431</v>
      </c>
      <c r="L11" s="31">
        <v>6561</v>
      </c>
      <c r="M11" s="31">
        <v>9925</v>
      </c>
      <c r="N11" s="31">
        <v>2990</v>
      </c>
      <c r="O11" s="94">
        <v>1017</v>
      </c>
      <c r="P11" s="94">
        <v>956</v>
      </c>
      <c r="Q11" s="94">
        <v>722</v>
      </c>
      <c r="R11" s="94">
        <v>477</v>
      </c>
      <c r="U11"/>
      <c r="V11"/>
      <c r="W11"/>
      <c r="X11"/>
      <c r="Y11"/>
      <c r="Z11"/>
      <c r="AA11"/>
      <c r="AB11"/>
      <c r="AC11"/>
      <c r="AD11"/>
      <c r="AE11"/>
      <c r="AF11"/>
    </row>
    <row r="12" spans="1:32" s="95" customFormat="1" ht="14.45" x14ac:dyDescent="0.3">
      <c r="A12" s="30" t="s">
        <v>90</v>
      </c>
      <c r="B12" s="93">
        <f t="shared" si="1"/>
        <v>49238</v>
      </c>
      <c r="C12" s="31">
        <v>651</v>
      </c>
      <c r="D12" s="31">
        <v>3612</v>
      </c>
      <c r="E12" s="31">
        <v>4275</v>
      </c>
      <c r="F12" s="31">
        <v>1653</v>
      </c>
      <c r="G12" s="31">
        <v>1064</v>
      </c>
      <c r="H12" s="31">
        <v>1103</v>
      </c>
      <c r="I12" s="31">
        <v>3829</v>
      </c>
      <c r="J12" s="31">
        <v>3781</v>
      </c>
      <c r="K12" s="31">
        <v>7344</v>
      </c>
      <c r="L12" s="31">
        <v>7432</v>
      </c>
      <c r="M12" s="31">
        <v>9034</v>
      </c>
      <c r="N12" s="31">
        <v>2451</v>
      </c>
      <c r="O12" s="94">
        <v>980</v>
      </c>
      <c r="P12" s="94">
        <v>902</v>
      </c>
      <c r="Q12" s="94">
        <v>682</v>
      </c>
      <c r="R12" s="94">
        <v>445</v>
      </c>
      <c r="U12"/>
      <c r="V12"/>
      <c r="W12"/>
      <c r="X12"/>
      <c r="Y12"/>
      <c r="Z12"/>
      <c r="AA12"/>
      <c r="AB12"/>
      <c r="AC12"/>
      <c r="AD12"/>
      <c r="AE12"/>
      <c r="AF12"/>
    </row>
    <row r="13" spans="1:32" s="95" customFormat="1" ht="14.45" x14ac:dyDescent="0.3">
      <c r="A13" s="30" t="s">
        <v>91</v>
      </c>
      <c r="B13" s="93">
        <f t="shared" si="1"/>
        <v>29695</v>
      </c>
      <c r="C13" s="31">
        <v>545</v>
      </c>
      <c r="D13" s="31">
        <v>2515</v>
      </c>
      <c r="E13" s="31">
        <v>2578</v>
      </c>
      <c r="F13" s="31">
        <v>927</v>
      </c>
      <c r="G13" s="31">
        <v>578</v>
      </c>
      <c r="H13" s="31">
        <v>583</v>
      </c>
      <c r="I13" s="31">
        <v>1799</v>
      </c>
      <c r="J13" s="31">
        <v>2404</v>
      </c>
      <c r="K13" s="31">
        <v>5485</v>
      </c>
      <c r="L13" s="31">
        <v>4418</v>
      </c>
      <c r="M13" s="31">
        <v>4771</v>
      </c>
      <c r="N13" s="31">
        <v>1251</v>
      </c>
      <c r="O13" s="94">
        <v>568</v>
      </c>
      <c r="P13" s="94">
        <v>562</v>
      </c>
      <c r="Q13" s="94">
        <v>459</v>
      </c>
      <c r="R13" s="94">
        <v>252</v>
      </c>
      <c r="U13"/>
      <c r="V13"/>
      <c r="W13"/>
      <c r="X13"/>
      <c r="Y13"/>
      <c r="Z13"/>
      <c r="AA13"/>
      <c r="AB13"/>
      <c r="AC13"/>
      <c r="AD13"/>
      <c r="AE13"/>
      <c r="AF13"/>
    </row>
    <row r="14" spans="1:32" s="95" customFormat="1" ht="14.45" x14ac:dyDescent="0.3">
      <c r="A14" s="30" t="s">
        <v>92</v>
      </c>
      <c r="B14" s="93">
        <f t="shared" si="1"/>
        <v>26868</v>
      </c>
      <c r="C14" s="31">
        <v>392</v>
      </c>
      <c r="D14" s="31">
        <v>1924</v>
      </c>
      <c r="E14" s="31">
        <v>2281</v>
      </c>
      <c r="F14" s="31">
        <v>963</v>
      </c>
      <c r="G14" s="31">
        <v>661</v>
      </c>
      <c r="H14" s="31">
        <v>645</v>
      </c>
      <c r="I14" s="31">
        <v>1653</v>
      </c>
      <c r="J14" s="31">
        <v>1898</v>
      </c>
      <c r="K14" s="31">
        <v>4207</v>
      </c>
      <c r="L14" s="31">
        <v>4140</v>
      </c>
      <c r="M14" s="31">
        <v>4968</v>
      </c>
      <c r="N14" s="31">
        <v>1438</v>
      </c>
      <c r="O14" s="94">
        <v>651</v>
      </c>
      <c r="P14" s="94">
        <v>528</v>
      </c>
      <c r="Q14" s="94">
        <v>329</v>
      </c>
      <c r="R14" s="94">
        <v>190</v>
      </c>
      <c r="U14"/>
      <c r="V14"/>
      <c r="W14"/>
      <c r="X14"/>
      <c r="Y14"/>
      <c r="Z14"/>
      <c r="AA14"/>
      <c r="AB14"/>
      <c r="AC14"/>
      <c r="AD14"/>
      <c r="AE14"/>
      <c r="AF14"/>
    </row>
    <row r="15" spans="1:32" s="95" customFormat="1" ht="18" customHeight="1" x14ac:dyDescent="0.3">
      <c r="A15" s="30" t="s">
        <v>93</v>
      </c>
      <c r="B15" s="93">
        <f t="shared" si="1"/>
        <v>30765</v>
      </c>
      <c r="C15" s="31">
        <v>402</v>
      </c>
      <c r="D15" s="31">
        <v>2076</v>
      </c>
      <c r="E15" s="31">
        <v>2917</v>
      </c>
      <c r="F15" s="31">
        <v>1306</v>
      </c>
      <c r="G15" s="31">
        <v>889</v>
      </c>
      <c r="H15" s="31">
        <v>829</v>
      </c>
      <c r="I15" s="31">
        <v>1972</v>
      </c>
      <c r="J15" s="31">
        <v>1927</v>
      </c>
      <c r="K15" s="31">
        <v>3976</v>
      </c>
      <c r="L15" s="31">
        <v>4628</v>
      </c>
      <c r="M15" s="31">
        <v>6002</v>
      </c>
      <c r="N15" s="31">
        <v>2157</v>
      </c>
      <c r="O15" s="94">
        <v>731</v>
      </c>
      <c r="P15" s="94">
        <v>521</v>
      </c>
      <c r="Q15" s="94">
        <v>281</v>
      </c>
      <c r="R15" s="94">
        <v>151</v>
      </c>
      <c r="U15"/>
      <c r="V15"/>
      <c r="W15"/>
      <c r="X15"/>
      <c r="Y15"/>
      <c r="Z15"/>
      <c r="AA15"/>
      <c r="AB15"/>
      <c r="AC15"/>
      <c r="AD15"/>
      <c r="AE15"/>
      <c r="AF15"/>
    </row>
    <row r="16" spans="1:32" s="95" customFormat="1" ht="14.45" x14ac:dyDescent="0.3">
      <c r="A16" s="30" t="s">
        <v>94</v>
      </c>
      <c r="B16" s="93">
        <f t="shared" si="1"/>
        <v>48020</v>
      </c>
      <c r="C16" s="31">
        <v>736</v>
      </c>
      <c r="D16" s="31">
        <v>3529</v>
      </c>
      <c r="E16" s="31">
        <v>4010</v>
      </c>
      <c r="F16" s="31">
        <v>1618</v>
      </c>
      <c r="G16" s="31">
        <v>1095</v>
      </c>
      <c r="H16" s="31">
        <v>1094</v>
      </c>
      <c r="I16" s="31">
        <v>2928</v>
      </c>
      <c r="J16" s="31">
        <v>3829</v>
      </c>
      <c r="K16" s="31">
        <v>7907</v>
      </c>
      <c r="L16" s="31">
        <v>6766</v>
      </c>
      <c r="M16" s="31">
        <v>9212</v>
      </c>
      <c r="N16" s="31">
        <v>2631</v>
      </c>
      <c r="O16" s="94">
        <v>941</v>
      </c>
      <c r="P16" s="94">
        <v>857</v>
      </c>
      <c r="Q16" s="94">
        <v>534</v>
      </c>
      <c r="R16" s="94">
        <v>333</v>
      </c>
      <c r="U16"/>
      <c r="V16"/>
      <c r="W16"/>
      <c r="X16"/>
      <c r="Y16"/>
      <c r="Z16"/>
      <c r="AA16"/>
      <c r="AB16"/>
      <c r="AC16"/>
      <c r="AD16"/>
      <c r="AE16"/>
      <c r="AF16"/>
    </row>
    <row r="17" spans="1:32" s="95" customFormat="1" ht="15" x14ac:dyDescent="0.25">
      <c r="A17" s="30" t="s">
        <v>95</v>
      </c>
      <c r="B17" s="93">
        <f t="shared" si="1"/>
        <v>47905</v>
      </c>
      <c r="C17" s="31">
        <v>769</v>
      </c>
      <c r="D17" s="31">
        <v>3569</v>
      </c>
      <c r="E17" s="31">
        <v>4003</v>
      </c>
      <c r="F17" s="31">
        <v>1542</v>
      </c>
      <c r="G17" s="31">
        <v>1011</v>
      </c>
      <c r="H17" s="31">
        <v>1008</v>
      </c>
      <c r="I17" s="31">
        <v>2467</v>
      </c>
      <c r="J17" s="31">
        <v>3043</v>
      </c>
      <c r="K17" s="31">
        <v>7593</v>
      </c>
      <c r="L17" s="31">
        <v>7547</v>
      </c>
      <c r="M17" s="31">
        <v>8398</v>
      </c>
      <c r="N17" s="31">
        <v>2442</v>
      </c>
      <c r="O17" s="94">
        <v>1506</v>
      </c>
      <c r="P17" s="94">
        <v>1528</v>
      </c>
      <c r="Q17" s="94">
        <v>989</v>
      </c>
      <c r="R17" s="94">
        <v>490</v>
      </c>
      <c r="U17"/>
      <c r="V17"/>
      <c r="W17"/>
      <c r="X17"/>
      <c r="Y17"/>
      <c r="Z17"/>
      <c r="AA17"/>
      <c r="AB17"/>
      <c r="AC17"/>
      <c r="AD17"/>
      <c r="AE17"/>
      <c r="AF17"/>
    </row>
    <row r="18" spans="1:32" s="95" customFormat="1" ht="14.45" x14ac:dyDescent="0.3">
      <c r="A18" s="30" t="s">
        <v>96</v>
      </c>
      <c r="B18" s="93">
        <f t="shared" si="1"/>
        <v>48405</v>
      </c>
      <c r="C18" s="31">
        <v>685</v>
      </c>
      <c r="D18" s="31">
        <v>3409</v>
      </c>
      <c r="E18" s="31">
        <v>4208</v>
      </c>
      <c r="F18" s="31">
        <v>1625</v>
      </c>
      <c r="G18" s="31">
        <v>1140</v>
      </c>
      <c r="H18" s="31">
        <v>1068</v>
      </c>
      <c r="I18" s="31">
        <v>2646</v>
      </c>
      <c r="J18" s="31">
        <v>2867</v>
      </c>
      <c r="K18" s="31">
        <v>7039</v>
      </c>
      <c r="L18" s="31">
        <v>7303</v>
      </c>
      <c r="M18" s="31">
        <v>9657</v>
      </c>
      <c r="N18" s="31">
        <v>2844</v>
      </c>
      <c r="O18" s="94">
        <v>1195</v>
      </c>
      <c r="P18" s="94">
        <v>1156</v>
      </c>
      <c r="Q18" s="94">
        <v>979</v>
      </c>
      <c r="R18" s="94">
        <v>584</v>
      </c>
      <c r="S18" s="87"/>
      <c r="T18" s="87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95" customFormat="1" ht="15" x14ac:dyDescent="0.25">
      <c r="A19" s="30" t="s">
        <v>97</v>
      </c>
      <c r="B19" s="93">
        <f t="shared" si="1"/>
        <v>36703</v>
      </c>
      <c r="C19" s="31">
        <v>556</v>
      </c>
      <c r="D19" s="31">
        <v>2929</v>
      </c>
      <c r="E19" s="31">
        <v>3843</v>
      </c>
      <c r="F19" s="31">
        <v>1633</v>
      </c>
      <c r="G19" s="31">
        <v>1125</v>
      </c>
      <c r="H19" s="31">
        <v>1089</v>
      </c>
      <c r="I19" s="31">
        <v>2582</v>
      </c>
      <c r="J19" s="31">
        <v>2473</v>
      </c>
      <c r="K19" s="31">
        <v>5276</v>
      </c>
      <c r="L19" s="31">
        <v>5305</v>
      </c>
      <c r="M19" s="31">
        <v>7447</v>
      </c>
      <c r="N19" s="31">
        <v>1442</v>
      </c>
      <c r="O19" s="94">
        <v>405</v>
      </c>
      <c r="P19" s="94">
        <v>316</v>
      </c>
      <c r="Q19" s="94">
        <v>175</v>
      </c>
      <c r="R19" s="94">
        <v>107</v>
      </c>
      <c r="S19" s="87"/>
      <c r="T19" s="87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95" customFormat="1" ht="18" customHeight="1" x14ac:dyDescent="0.3">
      <c r="A20" s="32" t="s">
        <v>98</v>
      </c>
      <c r="B20" s="96">
        <f t="shared" si="1"/>
        <v>5265</v>
      </c>
      <c r="C20" s="33">
        <v>28</v>
      </c>
      <c r="D20" s="33">
        <v>202</v>
      </c>
      <c r="E20" s="33">
        <v>289</v>
      </c>
      <c r="F20" s="33">
        <v>104</v>
      </c>
      <c r="G20" s="33">
        <v>47</v>
      </c>
      <c r="H20" s="33">
        <v>41</v>
      </c>
      <c r="I20" s="33">
        <v>285</v>
      </c>
      <c r="J20" s="33">
        <v>672</v>
      </c>
      <c r="K20" s="33">
        <v>1282</v>
      </c>
      <c r="L20" s="33">
        <v>1170</v>
      </c>
      <c r="M20" s="33">
        <v>916</v>
      </c>
      <c r="N20" s="33">
        <v>129</v>
      </c>
      <c r="O20" s="33">
        <v>27</v>
      </c>
      <c r="P20" s="33">
        <v>29</v>
      </c>
      <c r="Q20" s="33">
        <v>22</v>
      </c>
      <c r="R20" s="33">
        <v>22</v>
      </c>
      <c r="S20" s="87"/>
      <c r="T20" s="87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95" customFormat="1" x14ac:dyDescent="0.2">
      <c r="A21" s="97" t="s">
        <v>123</v>
      </c>
      <c r="B21" s="98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</row>
    <row r="22" spans="1:32" s="95" customFormat="1" ht="15" x14ac:dyDescent="0.25">
      <c r="A22" s="97" t="s">
        <v>99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32" s="95" customFormat="1" ht="14.4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M22" sqref="M22"/>
    </sheetView>
  </sheetViews>
  <sheetFormatPr baseColWidth="10" defaultRowHeight="15" x14ac:dyDescent="0.25"/>
  <cols>
    <col min="1" max="1" width="22" bestFit="1" customWidth="1"/>
    <col min="2" max="2" width="11.42578125" customWidth="1"/>
  </cols>
  <sheetData>
    <row r="1" spans="1:2" x14ac:dyDescent="0.25">
      <c r="A1" t="s">
        <v>124</v>
      </c>
    </row>
    <row r="2" spans="1:2" ht="14.45" x14ac:dyDescent="0.3">
      <c r="A2" t="s">
        <v>19</v>
      </c>
      <c r="B2">
        <v>15.032</v>
      </c>
    </row>
    <row r="3" spans="1:2" x14ac:dyDescent="0.25">
      <c r="A3" t="s">
        <v>20</v>
      </c>
      <c r="B3">
        <v>12.592000000000001</v>
      </c>
    </row>
    <row r="4" spans="1:2" ht="14.45" x14ac:dyDescent="0.3">
      <c r="A4" t="s">
        <v>21</v>
      </c>
      <c r="B4">
        <v>8.4649999999999999</v>
      </c>
    </row>
    <row r="5" spans="1:2" ht="14.45" x14ac:dyDescent="0.3">
      <c r="A5" t="s">
        <v>22</v>
      </c>
      <c r="B5">
        <v>6.3840000000000003</v>
      </c>
    </row>
    <row r="6" spans="1:2" ht="14.45" x14ac:dyDescent="0.3">
      <c r="A6" t="s">
        <v>23</v>
      </c>
      <c r="B6">
        <v>5.7679999999999998</v>
      </c>
    </row>
    <row r="7" spans="1:2" ht="14.45" x14ac:dyDescent="0.3">
      <c r="A7" t="s">
        <v>24</v>
      </c>
      <c r="B7">
        <v>1.306</v>
      </c>
    </row>
    <row r="8" spans="1:2" ht="14.45" x14ac:dyDescent="0.3">
      <c r="A8" t="s">
        <v>25</v>
      </c>
      <c r="B8">
        <v>1.861</v>
      </c>
    </row>
    <row r="9" spans="1:2" ht="14.45" x14ac:dyDescent="0.3">
      <c r="A9" t="s">
        <v>26</v>
      </c>
      <c r="B9">
        <v>2.7360000000000002</v>
      </c>
    </row>
    <row r="10" spans="1:2" ht="14.45" x14ac:dyDescent="0.3">
      <c r="A10" t="s">
        <v>27</v>
      </c>
      <c r="B10">
        <v>6.24</v>
      </c>
    </row>
    <row r="11" spans="1:2" ht="14.45" x14ac:dyDescent="0.3">
      <c r="A11" t="s">
        <v>28</v>
      </c>
      <c r="B11">
        <v>6.0970000000000004</v>
      </c>
    </row>
    <row r="12" spans="1:2" ht="14.45" x14ac:dyDescent="0.3">
      <c r="A12" t="s">
        <v>29</v>
      </c>
      <c r="B12">
        <v>6.9749999999999996</v>
      </c>
    </row>
    <row r="13" spans="1:2" ht="14.45" x14ac:dyDescent="0.3">
      <c r="A13" t="s">
        <v>30</v>
      </c>
      <c r="B13">
        <v>10.329000000000001</v>
      </c>
    </row>
    <row r="14" spans="1:2" x14ac:dyDescent="0.25">
      <c r="A14" t="s">
        <v>31</v>
      </c>
      <c r="B14">
        <v>5.194</v>
      </c>
    </row>
    <row r="15" spans="1:2" ht="14.45" x14ac:dyDescent="0.3">
      <c r="A15" t="s">
        <v>32</v>
      </c>
      <c r="B15">
        <v>3.04</v>
      </c>
    </row>
    <row r="16" spans="1:2" x14ac:dyDescent="0.25">
      <c r="A16" t="s">
        <v>33</v>
      </c>
      <c r="B16">
        <v>7.9969999999999999</v>
      </c>
    </row>
    <row r="17" spans="1:2" ht="14.45" x14ac:dyDescent="0.3">
      <c r="B17">
        <f>SUM(B2:B16)</f>
        <v>100.01600000000001</v>
      </c>
    </row>
    <row r="19" spans="1:2" x14ac:dyDescent="0.25">
      <c r="A19" t="s">
        <v>125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5</vt:i4>
      </vt:variant>
    </vt:vector>
  </HeadingPairs>
  <TitlesOfParts>
    <vt:vector size="12" baseType="lpstr">
      <vt:lpstr>Tab_4_1_A_Hovedtall Hele byen</vt:lpstr>
      <vt:lpstr> Tab_4_1_B Hovedtall Bydelene</vt:lpstr>
      <vt:lpstr>Tab_4_1_C Brutto stønad </vt:lpstr>
      <vt:lpstr>Tabell_4-2_og_4-3-Akt__klient</vt:lpstr>
      <vt:lpstr>Tabell 4_4_klient m_u øk.sos.hj</vt:lpstr>
      <vt:lpstr>Kriteriebef</vt:lpstr>
      <vt:lpstr>Kriterier</vt:lpstr>
      <vt:lpstr>' Tab_4_1_B Hovedtall Bydelene'!Utskriftsområde</vt:lpstr>
      <vt:lpstr>'Tab_4_1_A_Hovedtall Hele byen'!Utskriftsområde</vt:lpstr>
      <vt:lpstr>'Tab_4_1_C Brutto stønad '!Utskriftsområde</vt:lpstr>
      <vt:lpstr>'Tabell 4_4_klient m_u øk.sos.hj'!Utskriftsområde</vt:lpstr>
      <vt:lpstr>'Tabell_4-2_og_4-3-Akt__klient'!Utskriftsområde</vt:lpstr>
    </vt:vector>
  </TitlesOfParts>
  <Company>Oslo 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byr129455</dc:creator>
  <cp:lastModifiedBy>dash</cp:lastModifiedBy>
  <cp:lastPrinted>2013-03-04T09:33:36Z</cp:lastPrinted>
  <dcterms:created xsi:type="dcterms:W3CDTF">2011-10-19T11:05:10Z</dcterms:created>
  <dcterms:modified xsi:type="dcterms:W3CDTF">2015-02-24T16:16:30Z</dcterms:modified>
</cp:coreProperties>
</file>