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30" yWindow="450" windowWidth="20610" windowHeight="11640" tabRatio="860"/>
  </bookViews>
  <sheets>
    <sheet name="FO-1-omdisp_sos_hj" sheetId="1" r:id="rId1"/>
    <sheet name="1-1-A-ant__saker_miljørettet_hv" sheetId="32" r:id="rId2"/>
    <sheet name="1-1-B-Smittevern" sheetId="33" r:id="rId3"/>
    <sheet name="Tabell_1-3-A_Bistand_kjøp-bolig" sheetId="4" r:id="rId4"/>
    <sheet name="Tab-1-3-B0 Bosetting" sheetId="30" r:id="rId5"/>
    <sheet name="Tabell_1-3-B-Saks_beh_tid-bolig" sheetId="5" r:id="rId6"/>
    <sheet name="Tab_1-3-B2-Bostøtte-B3-ventetid" sheetId="34" r:id="rId7"/>
    <sheet name="Tabell_1-4-døgnovernatting" sheetId="7" r:id="rId8"/>
    <sheet name="Tabell_1-5-kvalitetsavtale" sheetId="8" r:id="rId9"/>
    <sheet name="Tabell_1-6-oppfølging" sheetId="9" r:id="rId10"/>
    <sheet name="Tabell_1-_7_og_1-8_-_Beh_tid" sheetId="10" r:id="rId11"/>
    <sheet name="Tabell_1-_9_-_Tilgjengelighet" sheetId="11" r:id="rId12"/>
    <sheet name="Tabell 1-10 A KVP aldersfordelt" sheetId="26" r:id="rId13"/>
    <sheet name="Tabell 1-10 B Intro og ny sjans" sheetId="25" r:id="rId14"/>
    <sheet name="Tab_1_11_A-Saksmengde_KVP" sheetId="12" r:id="rId15"/>
    <sheet name="Tab__1_11_B-tiltakskategori KVP" sheetId="13" r:id="rId16"/>
    <sheet name="Tab_1_11_C_-_Ant_delt_m_tiltak_" sheetId="14" r:id="rId17"/>
    <sheet name="Tab_1_11_D-Bruke_av_komm_tiltak" sheetId="15" r:id="rId18"/>
    <sheet name="Tab_1_11_E-Avsluttede_KVP" sheetId="29" r:id="rId19"/>
    <sheet name="Tab_1_11_F_Resultat_introduksj" sheetId="17" r:id="rId20"/>
    <sheet name="Tab_1_11_G_Resultat Jobbsjansen" sheetId="27" r:id="rId21"/>
    <sheet name="Tabell_1-11-H_Res_andre_tiltak" sheetId="18" r:id="rId22"/>
    <sheet name="Tabell_1-11-1_-_Rusomsorg" sheetId="19" r:id="rId23"/>
    <sheet name="Tabell_1-_14_-A-B-trusler,vold" sheetId="31" state="hidden" r:id="rId24"/>
    <sheet name="Tabell_1-_14-C_-_Saksbehandling" sheetId="35" r:id="rId25"/>
    <sheet name="Tabell 1_14_D _ Saksbeh pas" sheetId="36" r:id="rId26"/>
    <sheet name="Tabell_1-_15_-_Bruk-_Ind_plan" sheetId="22" r:id="rId27"/>
    <sheet name="kriteriebefolkning" sheetId="23" r:id="rId28"/>
    <sheet name="kriterie_FO1" sheetId="24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tall1" localSheetId="18">'[1]MAL2T-2003B_XLS'!$G$7:$G$731</definedName>
    <definedName name="tall1" localSheetId="4">'[1]MAL2T-2003B_XLS'!$G$7:$G$731</definedName>
    <definedName name="tall1">'[1]MAL2T-2003B_XLS'!$G$7:$G$731</definedName>
    <definedName name="_xlnm.Print_Area" localSheetId="0">'FO-1-omdisp_sos_hj'!$A$5:$K$29</definedName>
    <definedName name="_xlnm.Print_Area" localSheetId="27">kriteriebefolkning!$A$1:$U$23</definedName>
    <definedName name="_xlnm.Print_Area" localSheetId="15">'Tab__1_11_B-tiltakskategori KVP'!$A$10:$G$35,'Tab__1_11_B-tiltakskategori KVP'!$L$10:$V$35</definedName>
    <definedName name="_xlnm.Print_Area" localSheetId="14">'Tab_1_11_A-Saksmengde_KVP'!$A$8:$E$35</definedName>
    <definedName name="_xlnm.Print_Area" localSheetId="16">'Tab_1_11_C_-_Ant_delt_m_tiltak_'!$A$8:$N$29</definedName>
    <definedName name="_xlnm.Print_Area" localSheetId="17">'Tab_1_11_D-Bruke_av_komm_tiltak'!$A$8:$V$29</definedName>
    <definedName name="_xlnm.Print_Area" localSheetId="18">'Tab_1_11_E-Avsluttede_KVP'!$A$8:$Q$39</definedName>
    <definedName name="_xlnm.Print_Area" localSheetId="19">Tab_1_11_F_Resultat_introduksj!$A$8:$N$28</definedName>
    <definedName name="_xlnm.Print_Area" localSheetId="20">'Tab_1_11_G_Resultat Jobbsjansen'!$A$8:$N$28</definedName>
    <definedName name="_xlnm.Print_Area" localSheetId="4">'Tab-1-3-B0 Bosetting'!$A$6:$J$31</definedName>
    <definedName name="_xlnm.Print_Area" localSheetId="12">'Tabell 1-10 A KVP aldersfordelt'!$A$9:$I$40</definedName>
    <definedName name="_xlnm.Print_Area" localSheetId="13">'Tabell 1-10 B Intro og ny sjans'!$G$8:$L$32</definedName>
    <definedName name="_xlnm.Print_Area" localSheetId="26">'Tabell_1-_15_-_Bruk-_Ind_plan'!$A$4:$P$28</definedName>
    <definedName name="_xlnm.Print_Area" localSheetId="10">'Tabell_1-_7_og_1-8_-_Beh_tid'!$A$6:$J$35,'Tabell_1-_7_og_1-8_-_Beh_tid'!$A$43:$J$73,'Tabell_1-_7_og_1-8_-_Beh_tid'!$M$7:$X$37,'Tabell_1-_7_og_1-8_-_Beh_tid'!$M$43:$X$78</definedName>
    <definedName name="_xlnm.Print_Area" localSheetId="11">'Tabell_1-_9_-_Tilgjengelighet'!$A$7:$F$34</definedName>
    <definedName name="_xlnm.Print_Area" localSheetId="22">'Tabell_1-11-1_-_Rusomsorg'!$A$4:$J$31</definedName>
    <definedName name="_xlnm.Print_Area" localSheetId="21">'Tabell_1-11-H_Res_andre_tiltak'!$A$5:$N$25</definedName>
    <definedName name="_xlnm.Print_Area" localSheetId="3">'Tabell_1-3-A_Bistand_kjøp-bolig'!$A$5:$D$32</definedName>
    <definedName name="_xlnm.Print_Area" localSheetId="5">'Tabell_1-3-B-Saks_beh_tid-bolig'!$A$8:$Q$39,'Tabell_1-3-B-Saks_beh_tid-bolig'!$S$8:$AE$40</definedName>
    <definedName name="_xlnm.Print_Area" localSheetId="7">'Tabell_1-4-døgnovernatting'!$A$5:$R$32</definedName>
    <definedName name="_xlnm.Print_Area" localSheetId="8">'Tabell_1-5-kvalitetsavtale'!$A$5:$I$33</definedName>
    <definedName name="_xlnm.Print_Area" localSheetId="9">'Tabell_1-6-oppfølging'!$A$5:$R$34</definedName>
  </definedNames>
  <calcPr calcId="145621"/>
</workbook>
</file>

<file path=xl/calcChain.xml><?xml version="1.0" encoding="utf-8"?>
<calcChain xmlns="http://schemas.openxmlformats.org/spreadsheetml/2006/main">
  <c r="A4" i="33" l="1"/>
  <c r="Q25" i="17" l="1"/>
  <c r="P25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10" i="17"/>
  <c r="I23" i="31" l="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A3" i="13" l="1"/>
  <c r="I24" i="31" l="1"/>
  <c r="H24" i="31"/>
  <c r="E24" i="31"/>
  <c r="D24" i="31"/>
  <c r="A4" i="31"/>
  <c r="A5" i="34"/>
  <c r="A4" i="34"/>
  <c r="C24" i="31" l="1"/>
  <c r="G24" i="31"/>
  <c r="F24" i="31"/>
  <c r="S24" i="29" l="1"/>
  <c r="S23" i="29"/>
  <c r="S22" i="29"/>
  <c r="S21" i="29"/>
  <c r="S20" i="29"/>
  <c r="S19" i="29"/>
  <c r="S18" i="29"/>
  <c r="S17" i="29"/>
  <c r="S16" i="29"/>
  <c r="S15" i="29"/>
  <c r="S14" i="29"/>
  <c r="S13" i="29"/>
  <c r="S12" i="29"/>
  <c r="A5" i="29"/>
  <c r="A4" i="29"/>
  <c r="A4" i="12"/>
  <c r="A4" i="26"/>
  <c r="S26" i="29" l="1"/>
  <c r="S11" i="29"/>
  <c r="S25" i="29"/>
  <c r="A4" i="30" l="1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 l="1"/>
  <c r="A3" i="5" l="1"/>
  <c r="B17" i="24" l="1"/>
  <c r="A3" i="7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5.xml><?xml version="1.0" encoding="utf-8"?>
<comments xmlns="http://schemas.openxmlformats.org/spreadsheetml/2006/main">
  <authors>
    <author>Svein Opøien</author>
  </authors>
  <commentList>
    <comment ref="I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4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4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8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L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6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7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<sst xmlns="http://schemas.openxmlformats.org/spreadsheetml/2006/main" count="1273" uniqueCount="448">
  <si>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</si>
  <si>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</si>
  <si>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</si>
  <si>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</si>
  <si>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</si>
  <si>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</si>
  <si>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</si>
  <si>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</si>
  <si>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</si>
  <si>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</si>
  <si>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</si>
  <si>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</si>
  <si>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</si>
  <si>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</si>
  <si>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</si>
  <si>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</si>
  <si>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</si>
  <si>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</si>
  <si>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</si>
  <si>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</si>
  <si>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</si>
  <si>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</si>
  <si>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</si>
  <si>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</si>
  <si>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</si>
  <si>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</si>
  <si>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</si>
  <si>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</si>
  <si>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</si>
  <si>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</si>
  <si>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</si>
  <si>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</si>
  <si>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</si>
  <si>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</si>
  <si>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</si>
  <si>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</si>
  <si>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</si>
  <si>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</si>
  <si>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</si>
  <si>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</si>
  <si>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</si>
  <si>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</si>
  <si>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</si>
  <si>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</si>
  <si>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</si>
  <si>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</si>
  <si>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</si>
  <si>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</si>
  <si>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</si>
  <si>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</si>
  <si>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</si>
  <si>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</si>
  <si>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**) Jf. Fellesskriv 7/2004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</si>
  <si>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</si>
  <si>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</si>
  <si>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</si>
  <si>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</si>
  <si>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</si>
  <si>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</si>
  <si>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</si>
  <si>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</si>
  <si>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</si>
  <si>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Bruker-under-søkelse   2)</t>
  </si>
  <si>
    <t>Svar-prosent  3)</t>
  </si>
  <si>
    <t>Gjennomsnitt 2010</t>
  </si>
  <si>
    <t>Gjennomsnitt 2. tertial 2010</t>
  </si>
  <si>
    <t>Gjennomsnitt 1. tertial 2010</t>
  </si>
  <si>
    <t>Gjennomsnitt 2009</t>
  </si>
  <si>
    <t>Gjennomsnitt 2008</t>
  </si>
  <si>
    <t>1) For bydeler som har ett, hhv to sosialsenter, fremkommer verdien 0,0 % i kolonnen for senter 2, hhv. senter 3.</t>
  </si>
  <si>
    <t>Gjennomsnitt 2007</t>
  </si>
  <si>
    <t>2) Andel som svarer at de er "fornøyd" eller "svært fornøyd"</t>
  </si>
  <si>
    <t>Gjennomsnitt 2006</t>
  </si>
  <si>
    <t>3) Andel besvart av antall som ble spurt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</si>
  <si>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</si>
  <si>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</si>
  <si>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</si>
  <si>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</si>
  <si>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</si>
  <si>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</si>
  <si>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</si>
  <si>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</si>
  <si>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</si>
  <si>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</si>
  <si>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</si>
  <si>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</si>
  <si>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</si>
  <si>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</si>
  <si>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</si>
  <si>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</si>
  <si>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</si>
  <si>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</si>
  <si>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</si>
  <si>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</si>
  <si>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</si>
  <si>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</si>
  <si>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</si>
  <si>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</si>
  <si>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90 år +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</si>
  <si>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</si>
  <si>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</si>
  <si>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</si>
  <si>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</si>
  <si>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</si>
  <si>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</si>
  <si>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</si>
  <si>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</si>
  <si>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</si>
  <si>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</si>
  <si>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</si>
  <si>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</si>
  <si>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</si>
  <si>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</si>
  <si>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</si>
  <si>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</si>
  <si>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</si>
  <si>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</si>
  <si>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</si>
  <si>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</si>
  <si>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</si>
  <si>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</si>
  <si>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</si>
  <si>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</si>
  <si>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</si>
  <si>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</si>
  <si>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</si>
  <si>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</si>
  <si>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Totalt antall deltakere i KVP (inkludert permi-sjoner)</t>
  </si>
  <si>
    <t>SUM pr 31.08.2012</t>
  </si>
  <si>
    <t>SUM pr 30.04.2012</t>
  </si>
  <si>
    <t>SUM pr 31.12.2011</t>
  </si>
  <si>
    <t>SUM pr. 31.08.2011</t>
  </si>
  <si>
    <t>SUM  pr 30.04.2011</t>
  </si>
  <si>
    <t xml:space="preserve">Kilde: Bydelenes tertialrapportering (QuestBack) på KVP til Arbeids- og velferdsdirektoratet </t>
  </si>
  <si>
    <t>SUM pr 31.12.2012</t>
  </si>
  <si>
    <t>Kopi av tabellen til venstre - tilpasset trykking i tertialstatistikken:</t>
  </si>
  <si>
    <t>Antall deltakere i Introduksjons-programmet</t>
  </si>
  <si>
    <t>Bydel St. Hanshaugen 1)</t>
  </si>
  <si>
    <t>Bydel Ullern 1)</t>
  </si>
  <si>
    <t>Bydel Vestre Aker 1)</t>
  </si>
  <si>
    <t>Bydel Nordre Aker 1)</t>
  </si>
  <si>
    <t>Bydel Nordstrand 1)</t>
  </si>
  <si>
    <t>Bydel Søndre Nordstrand 1)</t>
  </si>
  <si>
    <t>Kilde: Questback på KVP til Arbeids- og velferdsdirektoratet</t>
  </si>
  <si>
    <t>Bydel Østensjø 1)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</si>
  <si>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</si>
  <si>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</si>
  <si>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</si>
  <si>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</si>
  <si>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</si>
  <si>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30.04.2011</t>
  </si>
  <si>
    <t>Deltakere i INTRO</t>
  </si>
  <si>
    <t>Aktivisering gjennom andre kommunale kurs eller tiltak som verken omfatter arbeid eller språkopplæring</t>
  </si>
  <si>
    <t>Ny tabell 2012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</si>
  <si>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</si>
  <si>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</si>
  <si>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</si>
  <si>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</si>
  <si>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</si>
  <si>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</si>
  <si>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</si>
  <si>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Pr 31.08.2012</t>
  </si>
  <si>
    <t>Pr 30.04.2012</t>
  </si>
  <si>
    <t>Pr 31.12.2012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</si>
  <si>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</si>
  <si>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</si>
  <si>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</si>
  <si>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</si>
  <si>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</si>
  <si>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</si>
  <si>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</si>
  <si>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</si>
  <si>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</si>
  <si>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</si>
  <si>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</si>
  <si>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</si>
  <si>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</si>
  <si>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Ordinært arbeid heltid/deltid (inkl. tidsavgr. lønns-tilskudd)</t>
  </si>
  <si>
    <t>TULT - tidsubestemt lønns-tilskudd</t>
  </si>
  <si>
    <t>Andre arbeids-markeds-tiltak i statlig regi (jamfør forskrift om arb.markeds-tiltak)</t>
  </si>
  <si>
    <t>Skolegang/-utdanning</t>
  </si>
  <si>
    <t>Varig inntekts-sikring (uføre-pensjon)</t>
  </si>
  <si>
    <t>Midlertidig inntekts-sikring (AAP)</t>
  </si>
  <si>
    <t>Over til økonomisk sosialhjelp på grunn av avklaring av søknad om uførepensj./AAP</t>
  </si>
  <si>
    <t>Over til økonomisk sosialhjelp som hoved-inntektskilde uten slik avklaring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</si>
  <si>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</si>
  <si>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</si>
  <si>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</si>
  <si>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</si>
  <si>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</si>
  <si>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</si>
  <si>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</si>
  <si>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</si>
  <si>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</si>
  <si>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</si>
  <si>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</si>
  <si>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</si>
  <si>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</si>
  <si>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Ant. personer</t>
  </si>
  <si>
    <t>Herav 
Enslige mindreårige</t>
  </si>
  <si>
    <t>Kilde: Socio/Helseetaten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</si>
  <si>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</si>
  <si>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</si>
  <si>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</si>
  <si>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</si>
  <si>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</si>
  <si>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</si>
  <si>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</si>
  <si>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</si>
  <si>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31.12. 2009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</si>
  <si>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</si>
  <si>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</si>
  <si>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</si>
  <si>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</si>
  <si>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</si>
  <si>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</si>
  <si>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</si>
  <si>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Totalt antall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</si>
  <si>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</si>
  <si>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</si>
  <si>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</si>
  <si>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</si>
  <si>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</si>
  <si>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</si>
  <si>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</si>
  <si>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 xml:space="preserve">Skal ikke tas med 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</si>
  <si>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</si>
  <si>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</si>
  <si>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</si>
  <si>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</si>
  <si>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</si>
  <si>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</si>
  <si>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</si>
  <si>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</si>
  <si>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</si>
  <si>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</si>
  <si>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</si>
  <si>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</si>
  <si>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</si>
  <si>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</si>
  <si>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</si>
  <si>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</si>
  <si>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</si>
  <si>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</si>
  <si>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</si>
  <si>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</si>
  <si>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</si>
  <si>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</si>
  <si>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</si>
  <si>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</si>
  <si>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t>Andre arbeids-markeds-tiltak i statlig regi</t>
  </si>
  <si>
    <t>Sosialhjelp som hoved-inntekts-kilde</t>
  </si>
  <si>
    <t>Midlertidig inntekts-sikring 1)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</si>
  <si>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</si>
  <si>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</si>
  <si>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</si>
  <si>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</si>
  <si>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</si>
  <si>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</si>
  <si>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Deltakere som droppet ut av program</t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</si>
  <si>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</si>
  <si>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</si>
  <si>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</si>
  <si>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</si>
  <si>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</si>
  <si>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</si>
  <si>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</si>
  <si>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</si>
  <si>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</si>
  <si>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</si>
  <si>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</si>
  <si>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</si>
  <si>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SUM pr 30.04.2013</t>
  </si>
  <si>
    <t>Pr 30.04.2013</t>
  </si>
  <si>
    <t>Tabell 02.07. Kriteriebefolkningen i bydelene etter alder per 1.1.2013*</t>
  </si>
  <si>
    <t>* I aldersgruppene over 66 år er institusjonsbeboere i andre bydeler og kommuner tilbakeført til den bydelen som betaler for dem. (Herav 106 utenbys bosatte institusjonsbeboere)</t>
  </si>
  <si>
    <t>Kostnadsnøkler FO1 - budsjett 2013</t>
  </si>
  <si>
    <t>Gjennomsnitt pr. 30.04.2013</t>
  </si>
  <si>
    <t>Antall akseptert av bydel for bosetting på 2013-kvote</t>
  </si>
  <si>
    <t>Antall faktisk bosatte                         på 2013-kvote</t>
  </si>
  <si>
    <r>
      <t xml:space="preserve">Totalt antall bosatte hittil i 2013 som utløser integrerings-tilskudd </t>
    </r>
    <r>
      <rPr>
        <b/>
        <vertAlign val="superscript"/>
        <sz val="10"/>
        <rFont val="Arial"/>
        <family val="2"/>
      </rPr>
      <t>1)</t>
    </r>
  </si>
  <si>
    <t>Flyktninge-kvote 2013</t>
  </si>
  <si>
    <t>Ny tabell i 2012</t>
  </si>
  <si>
    <r>
      <t xml:space="preserve">Antall  deltakere med løpende KVP-stønad </t>
    </r>
    <r>
      <rPr>
        <b/>
        <vertAlign val="superscript"/>
        <sz val="10"/>
        <rFont val="Arial"/>
        <family val="2"/>
      </rPr>
      <t>1)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</si>
  <si>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</t>
    </r>
  </si>
  <si>
    <t>Denne publiseres ikke for 1. tertial pga små tall så tidlig på året</t>
  </si>
  <si>
    <t xml:space="preserve">som ble registrert i Socio først i 2013, er også inkludert. 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</si>
  <si>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</si>
  <si>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KVPstønad det samme som antallet deltakere (inkludert permisjoner) ved utløpet av 2. og 3.t. 2012. Fra 2013 </t>
  </si>
  <si>
    <t>rapporteres det kun på antall deltakere i programmet.</t>
  </si>
  <si>
    <t xml:space="preserve"> arbeidspraksis i kommunal arbeidstreningsgruppe og språkopplæring med arbeidspraksis, samt jobbklubb/jobbsøking.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</si>
  <si>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</si>
  <si>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t xml:space="preserve">  kategorier.  En person telles kun en gang i den enkelte kategori.</t>
  </si>
  <si>
    <t>SUM pr 31.08. 2013</t>
  </si>
  <si>
    <t>SUM 1. -2. tertial 2013</t>
  </si>
  <si>
    <t>Status pr 31.08.13</t>
  </si>
  <si>
    <t>SUM 1- 2. tertial 2013</t>
  </si>
  <si>
    <t>SUM 1.-2. tertial 2013</t>
  </si>
  <si>
    <t>SUM pr. 31.08.2013</t>
  </si>
  <si>
    <t>SUM pr. 31.08. 2013</t>
  </si>
  <si>
    <t>Gjennomsnitt pr. 31.08.2013</t>
  </si>
  <si>
    <t>SUM pr 31.08.2013</t>
  </si>
  <si>
    <t>Pr 31.08.2013</t>
  </si>
  <si>
    <t>Status pr 31.04.13</t>
  </si>
  <si>
    <t>Status pr 31.12.12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</si>
  <si>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Denne kollonnen omfatter også familiegjenforente, selvbosettere og sekundærbosettere. Personer som er bosatt før 2013, men </t>
    </r>
  </si>
  <si>
    <t>SUM pr 03.04.2013</t>
  </si>
  <si>
    <t>Publiseres heller ikke for 2. tertial - kun i årsstatistikken</t>
  </si>
  <si>
    <t>SUM 1. -3. tertial 2012</t>
  </si>
  <si>
    <t>SUM pr 31.12. 2013</t>
  </si>
  <si>
    <t>SUM 1. -3. tertial 2013</t>
  </si>
  <si>
    <t>Status pr 31.12.13</t>
  </si>
  <si>
    <t>SUM 1- 3. tertial 2013</t>
  </si>
  <si>
    <t>SUM 1.-3. tertial 2013</t>
  </si>
  <si>
    <t>SUM pr. 31.12.2013</t>
  </si>
  <si>
    <t>SUM pr. 31.12. 2013</t>
  </si>
  <si>
    <t>Tabell 1 - 8 - Behandlingstid for klagesaker til Fylkesmannen 01.01.-31.12.</t>
  </si>
  <si>
    <t>Gjennomsnitt pr. 31.12.2013</t>
  </si>
  <si>
    <t>Tabell 1 - 9 - A - Tilgjengelighet ved sosialtjenesten pr. 31.12. - antall dager ventetid</t>
  </si>
  <si>
    <t>SUM pr 31.12.2013</t>
  </si>
  <si>
    <t>Tabell 1-10-A  Kvalifiseringsprogrammet - antall deltakere i program pr 31.12.  -  aldersfordelt</t>
  </si>
  <si>
    <t>Tabell 1-11-A - Kvalifiseringsprogram - saksmengde 01.01.-31.12.</t>
  </si>
  <si>
    <t>Tabell 1-11-B Tiltaksbruk i Kvalifiseringsprogrammet (KVP):  Deltakere pr 31.12. fordelt på tiltakskategori (kommune/stat).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</si>
  <si>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</si>
  <si>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Ny Sjanse. Antall mottakere som pr 31.12. er aktivisert. 1)</t>
  </si>
  <si>
    <t>Tabell 1-11-E - Avgang fra kvalifiseringsprogrammet (KVP) og resultater for deltakerne -  perioden 01.01.-31.12.</t>
  </si>
  <si>
    <t>Tabell 1-11-F - Resultat for deltakere som avsluttet introduksjonsprogram i perioden 01.01.-31.12.</t>
  </si>
  <si>
    <t>Tabell 1-11-I - Antall personer som har eller har hatt et institusjonstilbud innen russektoren hittil i år, og pr. 31.12.</t>
  </si>
  <si>
    <t>Pr 31.12.2013</t>
  </si>
  <si>
    <t>Tabell 1 - 15 - Bruk av Individuell Plan (IP) pr. 31.12. - For klienter med behov for langvarige og koordinerte tjenester 1)</t>
  </si>
  <si>
    <t>Tabell 1-1-A  -  Antall saker behandlet innen miljørettet helsevern etter kommuneloven</t>
  </si>
  <si>
    <t>Antall saker</t>
  </si>
  <si>
    <t>Behandlet administrativt</t>
  </si>
  <si>
    <t>Behandlet i bydelsutvalget</t>
  </si>
  <si>
    <t>Behandlet ved inspeksjoner etc.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</si>
  <si>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</si>
  <si>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</si>
  <si>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</si>
  <si>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</si>
  <si>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</si>
  <si>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</si>
  <si>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</si>
  <si>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</si>
  <si>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</si>
  <si>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</si>
  <si>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</si>
  <si>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</si>
  <si>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</si>
  <si>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</si>
  <si>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</si>
  <si>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</si>
  <si>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</si>
  <si>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</si>
  <si>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</si>
  <si>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</si>
  <si>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</si>
  <si>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</si>
  <si>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</si>
  <si>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</si>
  <si>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</si>
  <si>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</si>
  <si>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</si>
  <si>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</si>
  <si>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</si>
  <si>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Kun årsstastistikk</t>
  </si>
  <si>
    <t>Tabell 1 - 14-C - Saksbehandling etter lov om helse- og omsorgstjenester i løpet av året</t>
  </si>
  <si>
    <t>Antall meldinger i løpet av året</t>
  </si>
  <si>
    <t xml:space="preserve">Antall godkjente vedtak fra Fylkesmannen i løpet av året fordelt slik: </t>
  </si>
  <si>
    <t>Meldinger sendt Fylkes-mannen</t>
  </si>
  <si>
    <t>Antall personer dette gjelder</t>
  </si>
  <si>
    <t>Antall nye personer som det er sendt melding om i løpet av året</t>
  </si>
  <si>
    <t>§ 9-5a -skade-avvergende tiltak   *)</t>
  </si>
  <si>
    <t>§ 9-5b -adferds-endrende tiltak  *)</t>
  </si>
  <si>
    <t>§ 9-5c-omsorgs-tiltak   *)</t>
  </si>
  <si>
    <t>Antall personer vedtakene omfatter</t>
  </si>
  <si>
    <t>Antall nye personer i året som vedtakene omfatter</t>
  </si>
  <si>
    <t>Tabell 1 - 14-D- Saksbehandling etter pasient og brukerrettighetsloven kap 4A i løpet av året</t>
  </si>
  <si>
    <t>Antall vedtak fattet i løpet av året fordelt på:</t>
  </si>
  <si>
    <t xml:space="preserve"> - mekaniske tvangsmidler som hindrer tjenestemottakerens bevegelsesfrihet</t>
  </si>
  <si>
    <t>- medisinsk behandling</t>
  </si>
  <si>
    <t>- annen behandling/pleie</t>
  </si>
  <si>
    <t>- innleggelse eller tilbakeholdelse i institusjon</t>
  </si>
  <si>
    <t>Antall brukere vedtakene gjelder</t>
  </si>
  <si>
    <t>Antall underretning om vedtak som er sendt i kopi til helsetilsynet i fylket</t>
  </si>
  <si>
    <t>Antall vedtak som er påklaget av bruker/pårørende</t>
  </si>
  <si>
    <t>Antall vedtak som er overprøvd av helsetilsynet i fylket uten klage</t>
  </si>
  <si>
    <t>Tabell 1 -5 - Bruk av private døgnovernattingstilbud - antall som er i tilbudet pr. 31.12.</t>
  </si>
  <si>
    <t>Koblet til tabell 1.6 - ta vare på verdier der, før sletting</t>
  </si>
  <si>
    <t>Tabell 1 - 6 - Bydelens oppfølging av personer i private døgnovernattingstilbud pr. 31.12.</t>
  </si>
  <si>
    <t>Tabell 1-3 - B0  -  Bosetting av flyktninger 2013 - status pr. 31.12.</t>
  </si>
  <si>
    <t>Tabell 1 -1  Bydelenes endringer i sosialhjelpsrammen - i hele 1000 kroner, pr. 31.12.</t>
  </si>
  <si>
    <t>Tabell 1 - 7 - Saksbehandlingstid for økonomisk sosialhjelp 01.01. - 31.12.</t>
  </si>
  <si>
    <t>SUM pr 31.12.13</t>
  </si>
  <si>
    <t>SUM pr 31.08.13</t>
  </si>
  <si>
    <t>SUM pr 30.04.13</t>
  </si>
  <si>
    <t>SUM pr 31.12.12</t>
  </si>
  <si>
    <t xml:space="preserve">  Antall personer som har fått ett eller flere tilbud </t>
  </si>
  <si>
    <t>Sum personer med tilbud pr dato</t>
  </si>
  <si>
    <t>..</t>
  </si>
  <si>
    <t xml:space="preserve">Antall deltakere i Jobbsjansen 1) </t>
  </si>
  <si>
    <t>Antall deltakere i Jobbsjansen 1)</t>
  </si>
  <si>
    <r>
      <t>Tabell 1-10-</t>
    </r>
    <r>
      <rPr>
        <b/>
        <sz val="10"/>
        <color rgb="FFFF0000"/>
        <rFont val="Arial"/>
        <family val="2"/>
      </rPr>
      <t xml:space="preserve">B </t>
    </r>
    <r>
      <rPr>
        <b/>
        <sz val="10"/>
        <color rgb="FF000000"/>
        <rFont val="Arial"/>
        <family val="2"/>
      </rPr>
      <t>Antall deltakere i Introduksjonsprogrammet og Jobbsjansen pr 31.12.</t>
    </r>
  </si>
  <si>
    <t>1) Har ikke Jobbsjansen</t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</si>
  <si>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.. </t>
    </r>
    <r>
      <rPr>
        <sz val="10"/>
        <color rgb="FF000000"/>
        <rFont val="Arial"/>
        <family val="2"/>
      </rPr>
      <t>betyr at bydelen ikke har Jobbsjansen</t>
    </r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</si>
  <si>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</si>
  <si>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</si>
  <si>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</si>
  <si>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</si>
  <si>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</si>
  <si>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</si>
  <si>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</si>
  <si>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</si>
  <si>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</si>
  <si>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</si>
  <si>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</si>
  <si>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</si>
  <si>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</si>
  <si>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</si>
  <si>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</si>
  <si>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</si>
  <si>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</si>
  <si>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</si>
  <si>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</si>
  <si>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</si>
  <si>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>Tabell 1-11-H Resultat for mottakere av økonomisk sosialhjelp - som ikke er deltakere i KVP, Intro eller Jobbjansen -  som avsluttet kommunale tiltak i perioden 01.01.-31.12.</t>
  </si>
  <si>
    <t>§ 9-6 -bruk av alarm- og varslings-systemer med tekn. innretninger   *)</t>
  </si>
  <si>
    <t>Tabell 1-10-B Antall deltakere i Introduksjonsprogrammet og Jobbsjansen pr 31.12.</t>
  </si>
  <si>
    <t xml:space="preserve">Publiseres ikke.  </t>
  </si>
  <si>
    <t>Tabell 1-1-B  -  Smittevern for hele befolkningen - Timeverk pr. uke</t>
  </si>
  <si>
    <t>Timeverk pr. uke</t>
  </si>
  <si>
    <t>Helsesøstre</t>
  </si>
  <si>
    <t>Annet fagpersonell</t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</si>
  <si>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</si>
  <si>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</si>
  <si>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</si>
  <si>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</si>
  <si>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</si>
  <si>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</si>
  <si>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SUM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</si>
  <si>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</si>
  <si>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(underrapportering)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</si>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</sst>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#,##0;[Red]&quot;-&quot;#,##0"/>
    <numFmt numFmtId="165" formatCode="0.0"/>
    <numFmt numFmtId="166" formatCode="0.0&quot; &quot;%"/>
    <numFmt numFmtId="167" formatCode="&quot; &quot;#,##0&quot; &quot;;&quot; (&quot;#,##0&quot;)&quot;;&quot; -&quot;00&quot; &quot;;&quot; &quot;@&quot; &quot;"/>
    <numFmt numFmtId="168" formatCode="0.00&quot; &quot;%"/>
    <numFmt numFmtId="169" formatCode="0&quot; &quot;%"/>
    <numFmt numFmtId="170" formatCode="#,##0.000"/>
    <numFmt numFmtId="171" formatCode="#,##0;&quot;-&quot;#,##0"/>
    <numFmt numFmtId="172" formatCode="&quot; &quot;#,##0.00&quot; &quot;;&quot; (&quot;#,##0.00&quot;)&quot;;&quot; -&quot;00&quot; &quot;;&quot; &quot;@&quot; &quot;"/>
    <numFmt numFmtId="173" formatCode="0%"/>
    <numFmt numFmtId="174" formatCode="0.000&quot; &quot;%"/>
    <numFmt numFmtId="175" formatCode="_(* #,##0.00_);_(* \(#,##0.00\);_(* &quot;-&quot;??_);_(@_)"/>
    <numFmt numFmtId="176" formatCode="#,##0.0"/>
  </numFmts>
  <fonts count="4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Helv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u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 tint="4.9989318521683403E-2"/>
        <bgColor indexed="64"/>
      </patternFill>
    </fill>
  </fills>
  <borders count="4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45">
    <xf numFmtId="0" fontId="0" fillId="0" borderId="0"/>
    <xf numFmtId="172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NumberFormat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169" fontId="7" fillId="0" borderId="0" applyFont="0" applyFill="0" applyBorder="0" applyAlignment="0" applyProtection="0"/>
    <xf numFmtId="0" fontId="9" fillId="0" borderId="0" applyNumberFormat="0" applyBorder="0" applyProtection="0"/>
    <xf numFmtId="171" fontId="7" fillId="0" borderId="0" applyFont="0" applyFill="0" applyBorder="0" applyAlignment="0" applyProtection="0"/>
    <xf numFmtId="0" fontId="7" fillId="0" borderId="0"/>
    <xf numFmtId="0" fontId="6" fillId="0" borderId="0"/>
    <xf numFmtId="0" fontId="26" fillId="0" borderId="0"/>
    <xf numFmtId="0" fontId="5" fillId="0" borderId="0"/>
    <xf numFmtId="0" fontId="17" fillId="0" borderId="0"/>
    <xf numFmtId="0" fontId="4" fillId="0" borderId="0"/>
    <xf numFmtId="0" fontId="7" fillId="0" borderId="0" applyNumberFormat="0" applyFont="0" applyBorder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7" fillId="0" borderId="0"/>
    <xf numFmtId="172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10" xfId="0" applyFill="1" applyBorder="1" applyAlignment="1">
      <alignment wrapText="1"/>
    </xf>
    <xf numFmtId="3" fontId="0" fillId="0" borderId="0" xfId="0" applyNumberFormat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wrapText="1"/>
    </xf>
    <xf numFmtId="0" fontId="0" fillId="0" borderId="24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wrapText="1"/>
    </xf>
    <xf numFmtId="0" fontId="10" fillId="0" borderId="31" xfId="0" applyFont="1" applyBorder="1" applyAlignment="1">
      <alignment horizontal="center"/>
    </xf>
    <xf numFmtId="0" fontId="10" fillId="0" borderId="32" xfId="0" applyFont="1" applyFill="1" applyBorder="1" applyAlignment="1">
      <alignment wrapText="1"/>
    </xf>
    <xf numFmtId="3" fontId="10" fillId="0" borderId="31" xfId="0" applyNumberFormat="1" applyFont="1" applyBorder="1"/>
    <xf numFmtId="0" fontId="10" fillId="0" borderId="0" xfId="0" applyFont="1"/>
    <xf numFmtId="0" fontId="10" fillId="0" borderId="34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5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32" xfId="0" applyFont="1" applyBorder="1"/>
    <xf numFmtId="166" fontId="7" fillId="0" borderId="0" xfId="2" applyNumberFormat="1"/>
    <xf numFmtId="167" fontId="7" fillId="0" borderId="0" xfId="1" applyNumberFormat="1"/>
    <xf numFmtId="0" fontId="0" fillId="0" borderId="0" xfId="0" applyFill="1"/>
    <xf numFmtId="166" fontId="10" fillId="0" borderId="0" xfId="2" applyNumberFormat="1" applyFont="1" applyAlignment="1">
      <alignment vertical="center"/>
    </xf>
    <xf numFmtId="16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35" xfId="0" applyFont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/>
    <xf numFmtId="165" fontId="10" fillId="0" borderId="33" xfId="0" applyNumberFormat="1" applyFont="1" applyBorder="1"/>
    <xf numFmtId="0" fontId="10" fillId="0" borderId="47" xfId="0" applyFont="1" applyBorder="1" applyAlignment="1">
      <alignment horizontal="center" wrapText="1"/>
    </xf>
    <xf numFmtId="0" fontId="10" fillId="0" borderId="49" xfId="0" applyFont="1" applyBorder="1" applyAlignment="1">
      <alignment horizontal="center" wrapText="1"/>
    </xf>
    <xf numFmtId="0" fontId="0" fillId="0" borderId="0" xfId="0" applyAlignment="1"/>
    <xf numFmtId="168" fontId="0" fillId="0" borderId="0" xfId="0" applyNumberFormat="1"/>
    <xf numFmtId="168" fontId="10" fillId="0" borderId="0" xfId="0" applyNumberFormat="1" applyFont="1" applyAlignment="1">
      <alignment horizontal="center" wrapText="1"/>
    </xf>
    <xf numFmtId="3" fontId="10" fillId="0" borderId="32" xfId="0" applyNumberFormat="1" applyFont="1" applyBorder="1"/>
    <xf numFmtId="3" fontId="10" fillId="0" borderId="35" xfId="0" applyNumberFormat="1" applyFont="1" applyBorder="1"/>
    <xf numFmtId="168" fontId="10" fillId="0" borderId="33" xfId="2" applyNumberFormat="1" applyFont="1" applyBorder="1"/>
    <xf numFmtId="3" fontId="10" fillId="0" borderId="5" xfId="0" applyNumberFormat="1" applyFont="1" applyBorder="1"/>
    <xf numFmtId="3" fontId="10" fillId="0" borderId="34" xfId="0" applyNumberFormat="1" applyFont="1" applyBorder="1"/>
    <xf numFmtId="0" fontId="10" fillId="0" borderId="35" xfId="0" applyFont="1" applyFill="1" applyBorder="1" applyAlignment="1"/>
    <xf numFmtId="165" fontId="10" fillId="0" borderId="31" xfId="0" applyNumberFormat="1" applyFont="1" applyBorder="1"/>
    <xf numFmtId="165" fontId="10" fillId="0" borderId="32" xfId="0" applyNumberFormat="1" applyFont="1" applyBorder="1"/>
    <xf numFmtId="0" fontId="0" fillId="0" borderId="0" xfId="0" applyFill="1" applyAlignment="1">
      <alignment horizontal="center"/>
    </xf>
    <xf numFmtId="165" fontId="0" fillId="0" borderId="0" xfId="0" applyNumberFormat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10" fillId="0" borderId="0" xfId="3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horizontal="center" wrapText="1"/>
    </xf>
    <xf numFmtId="0" fontId="0" fillId="0" borderId="14" xfId="3" applyFont="1" applyFill="1" applyBorder="1" applyAlignment="1" applyProtection="1">
      <alignment wrapText="1"/>
    </xf>
    <xf numFmtId="1" fontId="0" fillId="0" borderId="13" xfId="3" applyNumberFormat="1" applyFont="1" applyFill="1" applyBorder="1" applyAlignment="1" applyProtection="1"/>
    <xf numFmtId="0" fontId="0" fillId="0" borderId="19" xfId="3" applyFont="1" applyFill="1" applyBorder="1" applyAlignment="1" applyProtection="1">
      <alignment wrapText="1"/>
    </xf>
    <xf numFmtId="1" fontId="0" fillId="0" borderId="0" xfId="3" applyNumberFormat="1" applyFont="1" applyFill="1" applyAlignment="1" applyProtection="1"/>
    <xf numFmtId="0" fontId="0" fillId="0" borderId="26" xfId="3" applyFont="1" applyFill="1" applyBorder="1" applyAlignment="1" applyProtection="1">
      <alignment wrapText="1"/>
    </xf>
    <xf numFmtId="0" fontId="13" fillId="0" borderId="0" xfId="3" applyFont="1" applyFill="1" applyAlignment="1" applyProtection="1"/>
    <xf numFmtId="0" fontId="0" fillId="0" borderId="0" xfId="0" applyFill="1" applyAlignment="1">
      <alignment horizontal="left"/>
    </xf>
    <xf numFmtId="0" fontId="10" fillId="0" borderId="62" xfId="0" applyFont="1" applyFill="1" applyBorder="1" applyAlignment="1">
      <alignment horizontal="center" wrapText="1"/>
    </xf>
    <xf numFmtId="0" fontId="10" fillId="0" borderId="62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1" fontId="10" fillId="0" borderId="0" xfId="0" applyNumberFormat="1" applyFont="1"/>
    <xf numFmtId="0" fontId="14" fillId="0" borderId="0" xfId="4" applyFont="1" applyFill="1" applyAlignment="1" applyProtection="1"/>
    <xf numFmtId="170" fontId="0" fillId="0" borderId="0" xfId="0" applyNumberFormat="1"/>
    <xf numFmtId="0" fontId="0" fillId="2" borderId="0" xfId="0" applyFill="1"/>
    <xf numFmtId="0" fontId="0" fillId="0" borderId="0" xfId="0"/>
    <xf numFmtId="0" fontId="0" fillId="0" borderId="0" xfId="0"/>
    <xf numFmtId="0" fontId="10" fillId="0" borderId="7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3" fontId="0" fillId="0" borderId="79" xfId="0" applyNumberFormat="1" applyFont="1" applyBorder="1"/>
    <xf numFmtId="0" fontId="10" fillId="0" borderId="36" xfId="0" applyFont="1" applyBorder="1" applyAlignment="1">
      <alignment horizontal="left" vertical="center"/>
    </xf>
    <xf numFmtId="167" fontId="10" fillId="0" borderId="71" xfId="1" applyNumberFormat="1" applyFont="1" applyBorder="1" applyAlignment="1">
      <alignment horizontal="center" wrapText="1"/>
    </xf>
    <xf numFmtId="0" fontId="0" fillId="0" borderId="10" xfId="0" applyFill="1" applyBorder="1" applyAlignment="1"/>
    <xf numFmtId="0" fontId="0" fillId="0" borderId="19" xfId="0" applyFill="1" applyBorder="1" applyAlignment="1"/>
    <xf numFmtId="0" fontId="0" fillId="0" borderId="26" xfId="0" applyFill="1" applyBorder="1" applyAlignment="1"/>
    <xf numFmtId="0" fontId="10" fillId="0" borderId="42" xfId="0" applyFont="1" applyBorder="1" applyAlignment="1">
      <alignment horizontal="center"/>
    </xf>
    <xf numFmtId="0" fontId="17" fillId="0" borderId="45" xfId="3" applyFont="1" applyFill="1" applyBorder="1" applyAlignment="1" applyProtection="1">
      <alignment vertical="center"/>
    </xf>
    <xf numFmtId="0" fontId="0" fillId="0" borderId="86" xfId="0" applyFont="1" applyBorder="1" applyAlignment="1"/>
    <xf numFmtId="0" fontId="17" fillId="0" borderId="19" xfId="3" applyFont="1" applyFill="1" applyBorder="1" applyAlignment="1" applyProtection="1">
      <alignment vertical="center"/>
    </xf>
    <xf numFmtId="0" fontId="0" fillId="0" borderId="89" xfId="0" applyFont="1" applyBorder="1" applyAlignment="1"/>
    <xf numFmtId="0" fontId="17" fillId="0" borderId="34" xfId="3" applyFont="1" applyFill="1" applyBorder="1" applyAlignment="1" applyProtection="1">
      <alignment vertical="center"/>
    </xf>
    <xf numFmtId="0" fontId="0" fillId="0" borderId="92" xfId="0" applyFont="1" applyBorder="1" applyAlignment="1"/>
    <xf numFmtId="0" fontId="0" fillId="0" borderId="93" xfId="0" applyFont="1" applyBorder="1" applyAlignment="1"/>
    <xf numFmtId="0" fontId="0" fillId="0" borderId="0" xfId="0" applyFont="1"/>
    <xf numFmtId="0" fontId="0" fillId="0" borderId="0" xfId="0" applyFont="1" applyFill="1"/>
    <xf numFmtId="1" fontId="17" fillId="0" borderId="70" xfId="0" applyNumberFormat="1" applyFont="1" applyBorder="1" applyAlignment="1" applyProtection="1">
      <alignment horizontal="right"/>
    </xf>
    <xf numFmtId="0" fontId="0" fillId="0" borderId="84" xfId="0" applyFont="1" applyBorder="1" applyAlignment="1"/>
    <xf numFmtId="0" fontId="13" fillId="0" borderId="0" xfId="3" applyFont="1" applyFill="1" applyAlignment="1" applyProtection="1">
      <alignment horizontal="left"/>
    </xf>
    <xf numFmtId="4" fontId="13" fillId="0" borderId="0" xfId="9" applyNumberFormat="1" applyFont="1"/>
    <xf numFmtId="4" fontId="13" fillId="0" borderId="0" xfId="3" applyNumberFormat="1" applyFont="1" applyFill="1" applyAlignment="1" applyProtection="1"/>
    <xf numFmtId="169" fontId="13" fillId="0" borderId="0" xfId="6" applyFont="1"/>
    <xf numFmtId="0" fontId="10" fillId="3" borderId="0" xfId="3" applyFont="1" applyFill="1" applyAlignment="1" applyProtection="1"/>
    <xf numFmtId="0" fontId="0" fillId="3" borderId="0" xfId="3" applyFont="1" applyFill="1" applyAlignment="1" applyProtection="1"/>
    <xf numFmtId="0" fontId="7" fillId="0" borderId="0" xfId="3" applyFont="1" applyFill="1" applyAlignment="1" applyProtection="1"/>
    <xf numFmtId="0" fontId="21" fillId="0" borderId="0" xfId="3" applyFont="1" applyFill="1" applyAlignment="1" applyProtection="1">
      <alignment horizontal="left"/>
    </xf>
    <xf numFmtId="0" fontId="10" fillId="0" borderId="14" xfId="3" applyFont="1" applyFill="1" applyBorder="1" applyAlignment="1" applyProtection="1"/>
    <xf numFmtId="1" fontId="10" fillId="0" borderId="13" xfId="3" applyNumberFormat="1" applyFont="1" applyFill="1" applyBorder="1" applyAlignment="1" applyProtection="1"/>
    <xf numFmtId="1" fontId="0" fillId="0" borderId="102" xfId="3" applyNumberFormat="1" applyFont="1" applyFill="1" applyBorder="1" applyAlignment="1" applyProtection="1"/>
    <xf numFmtId="1" fontId="0" fillId="0" borderId="81" xfId="3" applyNumberFormat="1" applyFont="1" applyFill="1" applyBorder="1" applyAlignment="1" applyProtection="1"/>
    <xf numFmtId="1" fontId="0" fillId="0" borderId="104" xfId="3" applyNumberFormat="1" applyFont="1" applyFill="1" applyBorder="1" applyAlignment="1" applyProtection="1"/>
    <xf numFmtId="1" fontId="0" fillId="0" borderId="104" xfId="3" applyNumberFormat="1" applyFont="1" applyFill="1" applyBorder="1" applyAlignment="1" applyProtection="1">
      <alignment horizontal="right"/>
    </xf>
    <xf numFmtId="1" fontId="0" fillId="0" borderId="106" xfId="3" applyNumberFormat="1" applyFont="1" applyFill="1" applyBorder="1" applyAlignment="1" applyProtection="1"/>
    <xf numFmtId="1" fontId="0" fillId="0" borderId="107" xfId="3" applyNumberFormat="1" applyFont="1" applyFill="1" applyBorder="1" applyAlignment="1" applyProtection="1">
      <alignment horizontal="right"/>
    </xf>
    <xf numFmtId="1" fontId="7" fillId="0" borderId="70" xfId="3" applyNumberFormat="1" applyFont="1" applyFill="1" applyBorder="1" applyAlignment="1" applyProtection="1"/>
    <xf numFmtId="0" fontId="18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13" fillId="0" borderId="0" xfId="9" applyFont="1" applyFill="1" applyAlignment="1">
      <alignment horizontal="left"/>
    </xf>
    <xf numFmtId="0" fontId="13" fillId="0" borderId="0" xfId="9" applyFont="1" applyFill="1"/>
    <xf numFmtId="0" fontId="13" fillId="0" borderId="0" xfId="9" applyFont="1" applyFill="1" applyAlignment="1">
      <alignment horizontal="center"/>
    </xf>
    <xf numFmtId="0" fontId="17" fillId="0" borderId="0" xfId="9" applyFont="1" applyFill="1"/>
    <xf numFmtId="0" fontId="18" fillId="0" borderId="0" xfId="9" applyFont="1" applyFill="1" applyAlignment="1">
      <alignment horizontal="center" wrapText="1"/>
    </xf>
    <xf numFmtId="0" fontId="19" fillId="0" borderId="0" xfId="9" applyFont="1" applyFill="1" applyAlignment="1">
      <alignment horizontal="center" wrapText="1"/>
    </xf>
    <xf numFmtId="0" fontId="17" fillId="0" borderId="0" xfId="9" applyFont="1" applyFill="1" applyAlignment="1">
      <alignment vertical="center"/>
    </xf>
    <xf numFmtId="0" fontId="13" fillId="0" borderId="0" xfId="9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wrapText="1"/>
    </xf>
    <xf numFmtId="0" fontId="10" fillId="0" borderId="37" xfId="0" applyFont="1" applyFill="1" applyBorder="1" applyAlignment="1">
      <alignment horizontal="center" wrapText="1"/>
    </xf>
    <xf numFmtId="0" fontId="10" fillId="0" borderId="38" xfId="0" applyFont="1" applyFill="1" applyBorder="1" applyAlignment="1">
      <alignment horizontal="center" wrapText="1"/>
    </xf>
    <xf numFmtId="0" fontId="0" fillId="0" borderId="45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0" fillId="0" borderId="126" xfId="3" applyFont="1" applyFill="1" applyBorder="1" applyAlignment="1" applyProtection="1">
      <alignment horizontal="center" wrapText="1"/>
    </xf>
    <xf numFmtId="0" fontId="10" fillId="0" borderId="127" xfId="3" applyFont="1" applyFill="1" applyBorder="1" applyAlignment="1" applyProtection="1">
      <alignment horizontal="center" wrapText="1"/>
    </xf>
    <xf numFmtId="0" fontId="10" fillId="0" borderId="72" xfId="3" applyFont="1" applyFill="1" applyBorder="1" applyAlignment="1" applyProtection="1">
      <alignment horizontal="center" wrapText="1"/>
    </xf>
    <xf numFmtId="1" fontId="17" fillId="0" borderId="76" xfId="0" applyNumberFormat="1" applyFont="1" applyBorder="1" applyAlignment="1" applyProtection="1">
      <alignment horizontal="right"/>
    </xf>
    <xf numFmtId="0" fontId="10" fillId="0" borderId="133" xfId="3" applyFont="1" applyFill="1" applyBorder="1" applyAlignment="1" applyProtection="1">
      <alignment horizontal="center" wrapText="1"/>
    </xf>
    <xf numFmtId="0" fontId="10" fillId="0" borderId="134" xfId="3" applyFont="1" applyFill="1" applyBorder="1" applyAlignment="1" applyProtection="1">
      <alignment horizontal="center" wrapText="1"/>
    </xf>
    <xf numFmtId="0" fontId="10" fillId="0" borderId="135" xfId="3" applyFont="1" applyFill="1" applyBorder="1" applyAlignment="1" applyProtection="1">
      <alignment horizontal="center" wrapText="1"/>
    </xf>
    <xf numFmtId="1" fontId="17" fillId="0" borderId="73" xfId="0" applyNumberFormat="1" applyFont="1" applyBorder="1" applyAlignment="1" applyProtection="1">
      <alignment horizontal="right"/>
    </xf>
    <xf numFmtId="1" fontId="17" fillId="0" borderId="74" xfId="0" applyNumberFormat="1" applyFont="1" applyBorder="1" applyAlignment="1" applyProtection="1">
      <alignment horizontal="right"/>
    </xf>
    <xf numFmtId="1" fontId="17" fillId="0" borderId="75" xfId="0" applyNumberFormat="1" applyFont="1" applyBorder="1" applyAlignment="1" applyProtection="1">
      <alignment horizontal="right"/>
    </xf>
    <xf numFmtId="1" fontId="10" fillId="0" borderId="16" xfId="0" applyNumberFormat="1" applyFont="1" applyBorder="1"/>
    <xf numFmtId="1" fontId="17" fillId="0" borderId="77" xfId="0" applyNumberFormat="1" applyFont="1" applyBorder="1" applyAlignment="1" applyProtection="1">
      <alignment horizontal="right"/>
    </xf>
    <xf numFmtId="1" fontId="10" fillId="0" borderId="23" xfId="0" applyNumberFormat="1" applyFont="1" applyBorder="1"/>
    <xf numFmtId="1" fontId="10" fillId="0" borderId="30" xfId="0" applyNumberFormat="1" applyFont="1" applyBorder="1"/>
    <xf numFmtId="1" fontId="17" fillId="0" borderId="78" xfId="0" applyNumberFormat="1" applyFont="1" applyBorder="1" applyAlignment="1" applyProtection="1">
      <alignment horizontal="right"/>
    </xf>
    <xf numFmtId="1" fontId="17" fillId="0" borderId="79" xfId="0" applyNumberFormat="1" applyFont="1" applyBorder="1" applyAlignment="1" applyProtection="1">
      <alignment horizontal="right"/>
    </xf>
    <xf numFmtId="1" fontId="17" fillId="0" borderId="80" xfId="0" applyNumberFormat="1" applyFont="1" applyBorder="1" applyAlignment="1" applyProtection="1">
      <alignment horizontal="right"/>
    </xf>
    <xf numFmtId="0" fontId="10" fillId="5" borderId="36" xfId="0" applyFont="1" applyFill="1" applyBorder="1" applyAlignment="1">
      <alignment wrapText="1"/>
    </xf>
    <xf numFmtId="0" fontId="10" fillId="0" borderId="53" xfId="0" applyFont="1" applyBorder="1" applyAlignment="1">
      <alignment horizontal="center" wrapText="1"/>
    </xf>
    <xf numFmtId="0" fontId="17" fillId="0" borderId="73" xfId="0" applyFont="1" applyBorder="1" applyAlignment="1" applyProtection="1">
      <alignment horizontal="right"/>
    </xf>
    <xf numFmtId="0" fontId="17" fillId="0" borderId="116" xfId="0" applyFont="1" applyBorder="1" applyAlignment="1" applyProtection="1">
      <alignment horizontal="right"/>
    </xf>
    <xf numFmtId="0" fontId="17" fillId="0" borderId="76" xfId="0" applyFont="1" applyBorder="1" applyAlignment="1" applyProtection="1">
      <alignment horizontal="right"/>
    </xf>
    <xf numFmtId="0" fontId="17" fillId="0" borderId="117" xfId="0" applyFont="1" applyBorder="1" applyAlignment="1" applyProtection="1">
      <alignment horizontal="right"/>
    </xf>
    <xf numFmtId="0" fontId="17" fillId="0" borderId="78" xfId="0" applyFont="1" applyBorder="1" applyAlignment="1" applyProtection="1">
      <alignment horizontal="right"/>
    </xf>
    <xf numFmtId="0" fontId="17" fillId="0" borderId="131" xfId="0" applyFont="1" applyBorder="1" applyAlignment="1" applyProtection="1">
      <alignment horizontal="right"/>
    </xf>
    <xf numFmtId="0" fontId="0" fillId="0" borderId="4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0" fillId="0" borderId="37" xfId="0" applyFont="1" applyBorder="1" applyAlignment="1">
      <alignment horizontal="center" wrapText="1"/>
    </xf>
    <xf numFmtId="0" fontId="0" fillId="3" borderId="0" xfId="0" applyFill="1"/>
    <xf numFmtId="0" fontId="18" fillId="0" borderId="4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7" fillId="0" borderId="75" xfId="0" applyFont="1" applyBorder="1" applyAlignment="1" applyProtection="1">
      <alignment horizontal="right"/>
    </xf>
    <xf numFmtId="0" fontId="17" fillId="0" borderId="77" xfId="0" applyFont="1" applyBorder="1" applyAlignment="1" applyProtection="1">
      <alignment horizontal="right"/>
    </xf>
    <xf numFmtId="0" fontId="0" fillId="0" borderId="19" xfId="0" applyFont="1" applyFill="1" applyBorder="1" applyAlignment="1">
      <alignment wrapText="1"/>
    </xf>
    <xf numFmtId="0" fontId="18" fillId="0" borderId="0" xfId="11" applyFont="1" applyAlignment="1"/>
    <xf numFmtId="0" fontId="17" fillId="0" borderId="0" xfId="0" applyFont="1"/>
    <xf numFmtId="0" fontId="27" fillId="0" borderId="0" xfId="0" applyFont="1"/>
    <xf numFmtId="0" fontId="28" fillId="0" borderId="0" xfId="5" applyNumberFormat="1" applyFont="1" applyBorder="1"/>
    <xf numFmtId="3" fontId="28" fillId="0" borderId="0" xfId="5" applyNumberFormat="1" applyFont="1" applyBorder="1"/>
    <xf numFmtId="0" fontId="18" fillId="0" borderId="0" xfId="0" applyFont="1"/>
    <xf numFmtId="1" fontId="29" fillId="0" borderId="142" xfId="5" applyNumberFormat="1" applyFont="1" applyBorder="1" applyAlignment="1">
      <alignment vertical="center"/>
    </xf>
    <xf numFmtId="1" fontId="29" fillId="6" borderId="112" xfId="11" applyNumberFormat="1" applyFont="1" applyFill="1" applyBorder="1" applyAlignment="1">
      <alignment horizontal="right" vertical="center"/>
    </xf>
    <xf numFmtId="1" fontId="29" fillId="0" borderId="112" xfId="11" applyNumberFormat="1" applyFont="1" applyBorder="1" applyAlignment="1">
      <alignment horizontal="right" vertical="center"/>
    </xf>
    <xf numFmtId="1" fontId="17" fillId="0" borderId="0" xfId="0" applyNumberFormat="1" applyFont="1"/>
    <xf numFmtId="0" fontId="29" fillId="0" borderId="111" xfId="5" applyNumberFormat="1" applyFont="1" applyBorder="1" applyAlignment="1">
      <alignment vertical="center"/>
    </xf>
    <xf numFmtId="3" fontId="29" fillId="6" borderId="112" xfId="1" applyNumberFormat="1" applyFont="1" applyFill="1" applyBorder="1" applyAlignment="1">
      <alignment horizontal="right" vertical="center"/>
    </xf>
    <xf numFmtId="3" fontId="29" fillId="0" borderId="112" xfId="1" applyNumberFormat="1" applyFont="1" applyBorder="1" applyAlignment="1">
      <alignment horizontal="right" vertical="center"/>
    </xf>
    <xf numFmtId="0" fontId="29" fillId="0" borderId="0" xfId="4" applyNumberFormat="1" applyFont="1" applyBorder="1"/>
    <xf numFmtId="3" fontId="29" fillId="6" borderId="0" xfId="1" applyNumberFormat="1" applyFont="1" applyFill="1" applyBorder="1" applyAlignment="1"/>
    <xf numFmtId="3" fontId="28" fillId="0" borderId="0" xfId="1" applyNumberFormat="1" applyFont="1" applyBorder="1" applyAlignment="1">
      <alignment horizontal="right"/>
    </xf>
    <xf numFmtId="3" fontId="28" fillId="0" borderId="0" xfId="0" applyNumberFormat="1" applyFont="1"/>
    <xf numFmtId="0" fontId="28" fillId="0" borderId="0" xfId="0" applyFont="1"/>
    <xf numFmtId="0" fontId="29" fillId="0" borderId="111" xfId="4" applyNumberFormat="1" applyFont="1" applyBorder="1"/>
    <xf numFmtId="3" fontId="29" fillId="6" borderId="111" xfId="1" applyNumberFormat="1" applyFont="1" applyFill="1" applyBorder="1" applyAlignment="1"/>
    <xf numFmtId="3" fontId="28" fillId="0" borderId="111" xfId="1" applyNumberFormat="1" applyFont="1" applyBorder="1" applyAlignment="1">
      <alignment horizontal="right"/>
    </xf>
    <xf numFmtId="0" fontId="30" fillId="0" borderId="0" xfId="0" applyFont="1" applyBorder="1"/>
    <xf numFmtId="3" fontId="17" fillId="0" borderId="0" xfId="0" applyNumberFormat="1" applyFont="1" applyFill="1"/>
    <xf numFmtId="3" fontId="17" fillId="0" borderId="0" xfId="0" applyNumberFormat="1" applyFont="1"/>
    <xf numFmtId="0" fontId="0" fillId="0" borderId="146" xfId="3" applyFont="1" applyFill="1" applyBorder="1" applyAlignment="1" applyProtection="1">
      <alignment wrapText="1"/>
    </xf>
    <xf numFmtId="0" fontId="0" fillId="0" borderId="147" xfId="3" applyFont="1" applyFill="1" applyBorder="1" applyAlignment="1" applyProtection="1">
      <alignment wrapText="1"/>
    </xf>
    <xf numFmtId="0" fontId="0" fillId="0" borderId="148" xfId="3" applyFont="1" applyFill="1" applyBorder="1" applyAlignment="1" applyProtection="1">
      <alignment wrapText="1"/>
    </xf>
    <xf numFmtId="0" fontId="0" fillId="0" borderId="149" xfId="3" applyFont="1" applyFill="1" applyBorder="1" applyAlignment="1" applyProtection="1">
      <alignment wrapText="1"/>
    </xf>
    <xf numFmtId="0" fontId="13" fillId="0" borderId="0" xfId="9" applyFont="1" applyAlignment="1">
      <alignment horizontal="left"/>
    </xf>
    <xf numFmtId="0" fontId="13" fillId="0" borderId="0" xfId="9" applyFont="1"/>
    <xf numFmtId="0" fontId="19" fillId="0" borderId="0" xfId="9" applyFont="1" applyFill="1"/>
    <xf numFmtId="0" fontId="17" fillId="0" borderId="0" xfId="9" applyFont="1"/>
    <xf numFmtId="0" fontId="19" fillId="0" borderId="0" xfId="9" applyFont="1"/>
    <xf numFmtId="169" fontId="13" fillId="0" borderId="0" xfId="6" applyFont="1" applyFill="1"/>
    <xf numFmtId="0" fontId="0" fillId="0" borderId="33" xfId="0" applyFont="1" applyBorder="1"/>
    <xf numFmtId="0" fontId="10" fillId="0" borderId="181" xfId="0" applyFont="1" applyBorder="1" applyAlignment="1">
      <alignment horizontal="center" wrapText="1"/>
    </xf>
    <xf numFmtId="0" fontId="0" fillId="0" borderId="0" xfId="0"/>
    <xf numFmtId="0" fontId="10" fillId="0" borderId="182" xfId="0" applyFont="1" applyBorder="1" applyAlignment="1">
      <alignment horizontal="center" wrapText="1"/>
    </xf>
    <xf numFmtId="0" fontId="10" fillId="0" borderId="183" xfId="0" applyFont="1" applyBorder="1" applyAlignment="1">
      <alignment horizontal="center" wrapText="1"/>
    </xf>
    <xf numFmtId="0" fontId="10" fillId="0" borderId="18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143" xfId="0" applyFont="1" applyBorder="1" applyAlignment="1">
      <alignment horizontal="center" wrapText="1"/>
    </xf>
    <xf numFmtId="0" fontId="10" fillId="0" borderId="130" xfId="0" applyFont="1" applyBorder="1" applyAlignment="1">
      <alignment horizontal="center" wrapText="1"/>
    </xf>
    <xf numFmtId="0" fontId="10" fillId="0" borderId="185" xfId="0" applyFont="1" applyBorder="1" applyAlignment="1">
      <alignment horizontal="center" wrapText="1"/>
    </xf>
    <xf numFmtId="3" fontId="0" fillId="0" borderId="16" xfId="0" applyNumberFormat="1" applyFill="1" applyBorder="1"/>
    <xf numFmtId="0" fontId="0" fillId="0" borderId="20" xfId="0" applyFill="1" applyBorder="1" applyAlignment="1">
      <alignment wrapText="1"/>
    </xf>
    <xf numFmtId="3" fontId="0" fillId="0" borderId="23" xfId="0" applyNumberFormat="1" applyFill="1" applyBorder="1"/>
    <xf numFmtId="3" fontId="0" fillId="0" borderId="30" xfId="0" applyNumberFormat="1" applyFill="1" applyBorder="1"/>
    <xf numFmtId="3" fontId="0" fillId="0" borderId="66" xfId="0" applyNumberFormat="1" applyFont="1" applyBorder="1"/>
    <xf numFmtId="3" fontId="0" fillId="0" borderId="86" xfId="0" applyNumberFormat="1" applyFont="1" applyBorder="1"/>
    <xf numFmtId="3" fontId="0" fillId="0" borderId="87" xfId="0" applyNumberFormat="1" applyFont="1" applyBorder="1"/>
    <xf numFmtId="3" fontId="0" fillId="0" borderId="119" xfId="0" applyNumberFormat="1" applyFont="1" applyBorder="1"/>
    <xf numFmtId="3" fontId="0" fillId="0" borderId="188" xfId="0" applyNumberFormat="1" applyFont="1" applyBorder="1"/>
    <xf numFmtId="3" fontId="0" fillId="0" borderId="189" xfId="0" applyNumberFormat="1" applyFont="1" applyBorder="1"/>
    <xf numFmtId="3" fontId="0" fillId="0" borderId="190" xfId="0" applyNumberFormat="1" applyFont="1" applyBorder="1"/>
    <xf numFmtId="0" fontId="0" fillId="0" borderId="23" xfId="0" applyFont="1" applyBorder="1"/>
    <xf numFmtId="3" fontId="0" fillId="0" borderId="18" xfId="0" applyNumberFormat="1" applyFont="1" applyBorder="1"/>
    <xf numFmtId="3" fontId="0" fillId="0" borderId="22" xfId="0" applyNumberFormat="1" applyFont="1" applyBorder="1"/>
    <xf numFmtId="0" fontId="10" fillId="0" borderId="18" xfId="0" applyFont="1" applyBorder="1" applyAlignment="1">
      <alignment horizontal="center"/>
    </xf>
    <xf numFmtId="0" fontId="0" fillId="0" borderId="22" xfId="0" applyFont="1" applyBorder="1"/>
    <xf numFmtId="0" fontId="0" fillId="0" borderId="44" xfId="0" applyFont="1" applyBorder="1"/>
    <xf numFmtId="0" fontId="0" fillId="0" borderId="20" xfId="0" applyFont="1" applyBorder="1"/>
    <xf numFmtId="0" fontId="0" fillId="0" borderId="46" xfId="0" applyFont="1" applyBorder="1"/>
    <xf numFmtId="0" fontId="7" fillId="0" borderId="20" xfId="0" applyFont="1" applyBorder="1"/>
    <xf numFmtId="0" fontId="7" fillId="0" borderId="46" xfId="0" applyFont="1" applyBorder="1"/>
    <xf numFmtId="0" fontId="7" fillId="0" borderId="33" xfId="0" applyFont="1" applyBorder="1"/>
    <xf numFmtId="0" fontId="10" fillId="0" borderId="194" xfId="0" applyFont="1" applyBorder="1" applyAlignment="1">
      <alignment horizontal="center" wrapText="1"/>
    </xf>
    <xf numFmtId="0" fontId="0" fillId="0" borderId="195" xfId="0" applyFill="1" applyBorder="1" applyAlignment="1">
      <alignment wrapText="1"/>
    </xf>
    <xf numFmtId="0" fontId="0" fillId="0" borderId="82" xfId="0" applyFill="1" applyBorder="1" applyAlignment="1">
      <alignment wrapText="1"/>
    </xf>
    <xf numFmtId="0" fontId="0" fillId="0" borderId="104" xfId="0" applyFill="1" applyBorder="1" applyAlignment="1">
      <alignment wrapText="1"/>
    </xf>
    <xf numFmtId="0" fontId="0" fillId="0" borderId="196" xfId="0" applyFill="1" applyBorder="1" applyAlignment="1">
      <alignment wrapText="1"/>
    </xf>
    <xf numFmtId="0" fontId="10" fillId="0" borderId="155" xfId="0" applyFont="1" applyBorder="1"/>
    <xf numFmtId="0" fontId="0" fillId="0" borderId="197" xfId="0" applyFont="1" applyFill="1" applyBorder="1" applyAlignment="1">
      <alignment wrapText="1"/>
    </xf>
    <xf numFmtId="0" fontId="0" fillId="0" borderId="198" xfId="0" applyFont="1" applyFill="1" applyBorder="1" applyAlignment="1"/>
    <xf numFmtId="0" fontId="10" fillId="0" borderId="154" xfId="0" applyFont="1" applyBorder="1" applyAlignment="1">
      <alignment horizontal="center" wrapText="1"/>
    </xf>
    <xf numFmtId="0" fontId="10" fillId="0" borderId="155" xfId="0" applyFont="1" applyBorder="1" applyAlignment="1">
      <alignment horizontal="center" wrapText="1"/>
    </xf>
    <xf numFmtId="0" fontId="0" fillId="0" borderId="199" xfId="0" applyFill="1" applyBorder="1" applyAlignment="1">
      <alignment horizontal="center"/>
    </xf>
    <xf numFmtId="0" fontId="0" fillId="0" borderId="109" xfId="0" applyFill="1" applyBorder="1" applyAlignment="1">
      <alignment horizontal="center"/>
    </xf>
    <xf numFmtId="0" fontId="0" fillId="0" borderId="200" xfId="0" applyFill="1" applyBorder="1" applyAlignment="1">
      <alignment horizontal="center"/>
    </xf>
    <xf numFmtId="0" fontId="0" fillId="0" borderId="201" xfId="0" applyFill="1" applyBorder="1" applyAlignment="1">
      <alignment horizontal="center"/>
    </xf>
    <xf numFmtId="0" fontId="10" fillId="0" borderId="199" xfId="0" applyFont="1" applyBorder="1" applyAlignment="1">
      <alignment horizontal="center"/>
    </xf>
    <xf numFmtId="0" fontId="0" fillId="0" borderId="202" xfId="0" applyFont="1" applyBorder="1" applyAlignment="1">
      <alignment horizontal="center"/>
    </xf>
    <xf numFmtId="0" fontId="0" fillId="0" borderId="203" xfId="0" applyFont="1" applyBorder="1" applyAlignment="1">
      <alignment horizontal="center"/>
    </xf>
    <xf numFmtId="0" fontId="10" fillId="0" borderId="213" xfId="0" applyFont="1" applyBorder="1" applyAlignment="1">
      <alignment horizontal="center" wrapText="1"/>
    </xf>
    <xf numFmtId="0" fontId="0" fillId="0" borderId="18" xfId="0" applyFont="1" applyBorder="1"/>
    <xf numFmtId="0" fontId="0" fillId="0" borderId="19" xfId="0" applyFont="1" applyBorder="1"/>
    <xf numFmtId="0" fontId="0" fillId="0" borderId="57" xfId="0" applyFont="1" applyBorder="1"/>
    <xf numFmtId="0" fontId="0" fillId="0" borderId="42" xfId="0" applyFont="1" applyBorder="1"/>
    <xf numFmtId="0" fontId="0" fillId="0" borderId="60" xfId="0" applyFont="1" applyBorder="1"/>
    <xf numFmtId="0" fontId="0" fillId="0" borderId="66" xfId="0" applyFont="1" applyBorder="1"/>
    <xf numFmtId="0" fontId="0" fillId="0" borderId="31" xfId="0" applyFont="1" applyBorder="1"/>
    <xf numFmtId="0" fontId="0" fillId="0" borderId="33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3" fontId="0" fillId="0" borderId="42" xfId="0" applyNumberFormat="1" applyFont="1" applyBorder="1"/>
    <xf numFmtId="3" fontId="0" fillId="0" borderId="44" xfId="0" applyNumberFormat="1" applyFont="1" applyBorder="1"/>
    <xf numFmtId="3" fontId="0" fillId="0" borderId="45" xfId="0" applyNumberFormat="1" applyFont="1" applyBorder="1"/>
    <xf numFmtId="3" fontId="0" fillId="0" borderId="19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35" xfId="0" applyNumberFormat="1" applyFont="1" applyBorder="1"/>
    <xf numFmtId="168" fontId="10" fillId="0" borderId="48" xfId="0" applyNumberFormat="1" applyFont="1" applyBorder="1" applyAlignment="1">
      <alignment horizontal="center" wrapText="1"/>
    </xf>
    <xf numFmtId="168" fontId="10" fillId="0" borderId="54" xfId="0" applyNumberFormat="1" applyFont="1" applyBorder="1" applyAlignment="1">
      <alignment horizontal="center" wrapText="1"/>
    </xf>
    <xf numFmtId="0" fontId="10" fillId="0" borderId="211" xfId="0" applyFont="1" applyBorder="1" applyAlignment="1">
      <alignment horizontal="center" wrapText="1"/>
    </xf>
    <xf numFmtId="9" fontId="7" fillId="0" borderId="15" xfId="2" applyNumberFormat="1" applyBorder="1"/>
    <xf numFmtId="9" fontId="7" fillId="0" borderId="57" xfId="2" applyNumberFormat="1" applyBorder="1"/>
    <xf numFmtId="9" fontId="7" fillId="0" borderId="60" xfId="2" applyNumberFormat="1" applyFont="1" applyBorder="1"/>
    <xf numFmtId="9" fontId="7" fillId="0" borderId="57" xfId="2" applyNumberFormat="1" applyFont="1" applyBorder="1"/>
    <xf numFmtId="0" fontId="0" fillId="0" borderId="32" xfId="0" applyFont="1" applyBorder="1"/>
    <xf numFmtId="9" fontId="7" fillId="0" borderId="3" xfId="2" applyNumberFormat="1" applyFont="1" applyBorder="1"/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wrapText="1"/>
    </xf>
    <xf numFmtId="0" fontId="10" fillId="3" borderId="31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horizontal="center" wrapText="1"/>
    </xf>
    <xf numFmtId="0" fontId="10" fillId="3" borderId="33" xfId="0" applyFont="1" applyFill="1" applyBorder="1" applyAlignment="1">
      <alignment horizontal="center" wrapText="1"/>
    </xf>
    <xf numFmtId="0" fontId="0" fillId="3" borderId="2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166" fontId="7" fillId="3" borderId="24" xfId="2" applyNumberFormat="1" applyFill="1" applyBorder="1"/>
    <xf numFmtId="166" fontId="7" fillId="3" borderId="11" xfId="2" applyNumberFormat="1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wrapText="1"/>
    </xf>
    <xf numFmtId="166" fontId="7" fillId="3" borderId="18" xfId="2" applyNumberFormat="1" applyFill="1" applyBorder="1"/>
    <xf numFmtId="166" fontId="7" fillId="3" borderId="20" xfId="2" applyNumberFormat="1" applyFill="1" applyBorder="1"/>
    <xf numFmtId="166" fontId="7" fillId="3" borderId="20" xfId="2" applyNumberFormat="1" applyFill="1" applyBorder="1" applyAlignment="1">
      <alignment horizontal="right"/>
    </xf>
    <xf numFmtId="0" fontId="0" fillId="3" borderId="53" xfId="0" applyFill="1" applyBorder="1" applyAlignment="1">
      <alignment horizontal="center"/>
    </xf>
    <xf numFmtId="0" fontId="10" fillId="3" borderId="34" xfId="0" applyFont="1" applyFill="1" applyBorder="1" applyAlignment="1">
      <alignment wrapText="1"/>
    </xf>
    <xf numFmtId="166" fontId="10" fillId="3" borderId="53" xfId="2" applyNumberFormat="1" applyFont="1" applyFill="1" applyBorder="1"/>
    <xf numFmtId="166" fontId="10" fillId="3" borderId="55" xfId="2" applyNumberFormat="1" applyFont="1" applyFill="1" applyBorder="1" applyAlignment="1">
      <alignment horizontal="right"/>
    </xf>
    <xf numFmtId="0" fontId="10" fillId="3" borderId="0" xfId="0" applyFont="1" applyFill="1"/>
    <xf numFmtId="0" fontId="0" fillId="3" borderId="0" xfId="0" applyFill="1" applyAlignment="1">
      <alignment horizontal="left"/>
    </xf>
    <xf numFmtId="0" fontId="31" fillId="0" borderId="0" xfId="0" applyFont="1" applyFill="1" applyBorder="1" applyAlignment="1"/>
    <xf numFmtId="0" fontId="0" fillId="0" borderId="33" xfId="0" applyFont="1" applyFill="1" applyBorder="1" applyAlignment="1">
      <alignment wrapText="1"/>
    </xf>
    <xf numFmtId="168" fontId="10" fillId="0" borderId="213" xfId="0" applyNumberFormat="1" applyFont="1" applyBorder="1" applyAlignment="1">
      <alignment horizontal="center" wrapText="1"/>
    </xf>
    <xf numFmtId="165" fontId="0" fillId="0" borderId="18" xfId="0" applyNumberFormat="1" applyFont="1" applyBorder="1" applyAlignment="1"/>
    <xf numFmtId="165" fontId="0" fillId="0" borderId="22" xfId="0" applyNumberFormat="1" applyFont="1" applyBorder="1" applyAlignment="1"/>
    <xf numFmtId="165" fontId="0" fillId="0" borderId="20" xfId="0" applyNumberFormat="1" applyFont="1" applyBorder="1" applyAlignment="1"/>
    <xf numFmtId="165" fontId="0" fillId="0" borderId="42" xfId="0" applyNumberFormat="1" applyFont="1" applyBorder="1" applyAlignment="1"/>
    <xf numFmtId="165" fontId="0" fillId="0" borderId="44" xfId="0" applyNumberFormat="1" applyFont="1" applyBorder="1" applyAlignment="1"/>
    <xf numFmtId="165" fontId="0" fillId="0" borderId="46" xfId="0" applyNumberFormat="1" applyFont="1" applyBorder="1" applyAlignment="1"/>
    <xf numFmtId="165" fontId="0" fillId="0" borderId="31" xfId="0" applyNumberFormat="1" applyFont="1" applyBorder="1" applyAlignment="1"/>
    <xf numFmtId="165" fontId="0" fillId="0" borderId="32" xfId="0" applyNumberFormat="1" applyFont="1" applyBorder="1" applyAlignment="1"/>
    <xf numFmtId="165" fontId="0" fillId="0" borderId="33" xfId="0" applyNumberFormat="1" applyFont="1" applyBorder="1" applyAlignment="1"/>
    <xf numFmtId="0" fontId="10" fillId="0" borderId="69" xfId="0" applyFont="1" applyFill="1" applyBorder="1" applyAlignment="1">
      <alignment horizontal="center" wrapText="1"/>
    </xf>
    <xf numFmtId="0" fontId="10" fillId="0" borderId="0" xfId="0" applyFont="1" applyAlignment="1"/>
    <xf numFmtId="0" fontId="19" fillId="0" borderId="0" xfId="0" applyFont="1" applyFill="1"/>
    <xf numFmtId="0" fontId="7" fillId="0" borderId="42" xfId="0" applyFont="1" applyBorder="1"/>
    <xf numFmtId="0" fontId="7" fillId="0" borderId="31" xfId="0" applyFont="1" applyBorder="1"/>
    <xf numFmtId="0" fontId="10" fillId="0" borderId="0" xfId="0" applyFont="1" applyFill="1" applyAlignment="1">
      <alignment horizontal="left" vertical="center"/>
    </xf>
    <xf numFmtId="0" fontId="10" fillId="0" borderId="53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wrapText="1"/>
    </xf>
    <xf numFmtId="0" fontId="10" fillId="0" borderId="54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20" xfId="0" applyFont="1" applyFill="1" applyBorder="1"/>
    <xf numFmtId="0" fontId="0" fillId="0" borderId="19" xfId="0" applyFont="1" applyFill="1" applyBorder="1"/>
    <xf numFmtId="0" fontId="0" fillId="0" borderId="51" xfId="0" applyFont="1" applyFill="1" applyBorder="1"/>
    <xf numFmtId="0" fontId="0" fillId="0" borderId="42" xfId="0" applyFont="1" applyFill="1" applyBorder="1"/>
    <xf numFmtId="0" fontId="0" fillId="0" borderId="46" xfId="0" applyFont="1" applyFill="1" applyBorder="1"/>
    <xf numFmtId="0" fontId="0" fillId="0" borderId="45" xfId="0" applyFont="1" applyFill="1" applyBorder="1"/>
    <xf numFmtId="0" fontId="0" fillId="0" borderId="52" xfId="0" applyFont="1" applyFill="1" applyBorder="1"/>
    <xf numFmtId="0" fontId="10" fillId="0" borderId="18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0" fillId="0" borderId="31" xfId="0" applyFont="1" applyFill="1" applyBorder="1"/>
    <xf numFmtId="0" fontId="0" fillId="0" borderId="35" xfId="0" applyFont="1" applyFill="1" applyBorder="1"/>
    <xf numFmtId="0" fontId="10" fillId="0" borderId="48" xfId="0" applyFont="1" applyFill="1" applyBorder="1" applyAlignment="1">
      <alignment horizontal="center" wrapText="1"/>
    </xf>
    <xf numFmtId="0" fontId="33" fillId="0" borderId="0" xfId="0" applyFont="1" applyFill="1"/>
    <xf numFmtId="0" fontId="0" fillId="0" borderId="22" xfId="0" applyFont="1" applyFill="1" applyBorder="1"/>
    <xf numFmtId="0" fontId="10" fillId="0" borderId="33" xfId="0" applyFont="1" applyFill="1" applyBorder="1"/>
    <xf numFmtId="0" fontId="10" fillId="0" borderId="2" xfId="0" applyFont="1" applyFill="1" applyBorder="1"/>
    <xf numFmtId="0" fontId="10" fillId="0" borderId="32" xfId="0" applyFont="1" applyFill="1" applyBorder="1"/>
    <xf numFmtId="0" fontId="10" fillId="0" borderId="3" xfId="0" applyFont="1" applyFill="1" applyBorder="1"/>
    <xf numFmtId="0" fontId="10" fillId="0" borderId="25" xfId="0" applyFont="1" applyFill="1" applyBorder="1" applyAlignment="1">
      <alignment horizontal="center" wrapText="1"/>
    </xf>
    <xf numFmtId="0" fontId="10" fillId="0" borderId="30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63" xfId="0" applyFont="1" applyFill="1" applyBorder="1"/>
    <xf numFmtId="0" fontId="0" fillId="0" borderId="0" xfId="0"/>
    <xf numFmtId="0" fontId="0" fillId="0" borderId="104" xfId="0" applyFont="1" applyFill="1" applyBorder="1" applyAlignment="1">
      <alignment wrapText="1"/>
    </xf>
    <xf numFmtId="3" fontId="0" fillId="0" borderId="24" xfId="0" applyNumberFormat="1" applyFont="1" applyBorder="1"/>
    <xf numFmtId="3" fontId="0" fillId="0" borderId="13" xfId="0" applyNumberFormat="1" applyFont="1" applyBorder="1"/>
    <xf numFmtId="0" fontId="0" fillId="0" borderId="0" xfId="0" applyFont="1" applyAlignment="1">
      <alignment horizontal="left" vertical="center"/>
    </xf>
    <xf numFmtId="0" fontId="7" fillId="0" borderId="77" xfId="0" applyFont="1" applyBorder="1"/>
    <xf numFmtId="0" fontId="7" fillId="0" borderId="80" xfId="0" applyFont="1" applyBorder="1"/>
    <xf numFmtId="0" fontId="0" fillId="0" borderId="24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24" xfId="0" applyFont="1" applyFill="1" applyBorder="1"/>
    <xf numFmtId="0" fontId="0" fillId="0" borderId="14" xfId="0" applyFont="1" applyFill="1" applyBorder="1"/>
    <xf numFmtId="0" fontId="0" fillId="0" borderId="11" xfId="0" applyFont="1" applyFill="1" applyBorder="1"/>
    <xf numFmtId="0" fontId="0" fillId="0" borderId="63" xfId="0" applyFont="1" applyFill="1" applyBorder="1"/>
    <xf numFmtId="0" fontId="10" fillId="0" borderId="24" xfId="0" applyFont="1" applyBorder="1" applyAlignment="1">
      <alignment horizontal="center"/>
    </xf>
    <xf numFmtId="3" fontId="0" fillId="0" borderId="14" xfId="0" applyNumberFormat="1" applyFont="1" applyBorder="1"/>
    <xf numFmtId="3" fontId="0" fillId="0" borderId="17" xfId="0" applyNumberFormat="1" applyFont="1" applyBorder="1"/>
    <xf numFmtId="9" fontId="7" fillId="0" borderId="17" xfId="2" applyNumberFormat="1" applyFont="1" applyBorder="1"/>
    <xf numFmtId="0" fontId="17" fillId="0" borderId="14" xfId="3" applyFont="1" applyFill="1" applyBorder="1" applyAlignment="1" applyProtection="1">
      <alignment vertical="center"/>
    </xf>
    <xf numFmtId="0" fontId="10" fillId="0" borderId="113" xfId="0" applyFont="1" applyBorder="1" applyAlignment="1">
      <alignment horizontal="center"/>
    </xf>
    <xf numFmtId="9" fontId="7" fillId="0" borderId="191" xfId="2" applyNumberFormat="1" applyFont="1" applyBorder="1"/>
    <xf numFmtId="0" fontId="10" fillId="0" borderId="114" xfId="0" applyFont="1" applyBorder="1" applyAlignment="1">
      <alignment horizontal="center"/>
    </xf>
    <xf numFmtId="0" fontId="17" fillId="0" borderId="110" xfId="3" applyFont="1" applyFill="1" applyBorder="1" applyAlignment="1" applyProtection="1">
      <alignment vertical="center"/>
    </xf>
    <xf numFmtId="3" fontId="0" fillId="0" borderId="232" xfId="0" applyNumberFormat="1" applyFont="1" applyBorder="1"/>
    <xf numFmtId="3" fontId="0" fillId="0" borderId="115" xfId="0" applyNumberFormat="1" applyFont="1" applyBorder="1"/>
    <xf numFmtId="3" fontId="0" fillId="0" borderId="110" xfId="0" applyNumberFormat="1" applyFont="1" applyBorder="1"/>
    <xf numFmtId="9" fontId="7" fillId="0" borderId="242" xfId="2" applyNumberFormat="1" applyFont="1" applyBorder="1"/>
    <xf numFmtId="3" fontId="0" fillId="0" borderId="57" xfId="0" applyNumberFormat="1" applyFont="1" applyBorder="1"/>
    <xf numFmtId="3" fontId="0" fillId="0" borderId="241" xfId="0" applyNumberFormat="1" applyFont="1" applyBorder="1"/>
    <xf numFmtId="3" fontId="0" fillId="0" borderId="60" xfId="0" applyNumberFormat="1" applyFont="1" applyBorder="1"/>
    <xf numFmtId="3" fontId="0" fillId="0" borderId="3" xfId="0" applyNumberFormat="1" applyFont="1" applyBorder="1"/>
    <xf numFmtId="0" fontId="0" fillId="0" borderId="13" xfId="0" applyFont="1" applyBorder="1"/>
    <xf numFmtId="0" fontId="0" fillId="0" borderId="3" xfId="0" applyFont="1" applyBorder="1"/>
    <xf numFmtId="165" fontId="0" fillId="0" borderId="24" xfId="0" applyNumberFormat="1" applyFont="1" applyBorder="1" applyAlignment="1"/>
    <xf numFmtId="165" fontId="0" fillId="0" borderId="13" xfId="0" applyNumberFormat="1" applyFont="1" applyBorder="1" applyAlignment="1"/>
    <xf numFmtId="165" fontId="0" fillId="0" borderId="11" xfId="0" applyNumberFormat="1" applyFont="1" applyBorder="1" applyAlignment="1"/>
    <xf numFmtId="0" fontId="0" fillId="0" borderId="11" xfId="0" applyFont="1" applyFill="1" applyBorder="1" applyAlignment="1">
      <alignment wrapText="1"/>
    </xf>
    <xf numFmtId="165" fontId="0" fillId="0" borderId="82" xfId="0" applyNumberFormat="1" applyFont="1" applyBorder="1" applyAlignment="1"/>
    <xf numFmtId="0" fontId="0" fillId="0" borderId="110" xfId="0" applyFont="1" applyFill="1" applyBorder="1" applyAlignment="1">
      <alignment wrapText="1"/>
    </xf>
    <xf numFmtId="165" fontId="0" fillId="0" borderId="232" xfId="0" applyNumberFormat="1" applyFont="1" applyBorder="1" applyAlignment="1"/>
    <xf numFmtId="165" fontId="0" fillId="0" borderId="115" xfId="0" applyNumberFormat="1" applyFont="1" applyBorder="1" applyAlignment="1"/>
    <xf numFmtId="165" fontId="0" fillId="0" borderId="243" xfId="0" applyNumberFormat="1" applyFont="1" applyBorder="1" applyAlignment="1"/>
    <xf numFmtId="165" fontId="0" fillId="0" borderId="79" xfId="0" applyNumberFormat="1" applyFont="1" applyBorder="1" applyAlignment="1"/>
    <xf numFmtId="165" fontId="0" fillId="0" borderId="80" xfId="0" applyNumberFormat="1" applyFont="1" applyBorder="1" applyAlignment="1"/>
    <xf numFmtId="169" fontId="7" fillId="0" borderId="0" xfId="2" applyFont="1"/>
    <xf numFmtId="1" fontId="0" fillId="0" borderId="70" xfId="0" applyNumberFormat="1" applyFont="1" applyBorder="1"/>
    <xf numFmtId="0" fontId="0" fillId="0" borderId="73" xfId="0" applyFont="1" applyBorder="1" applyAlignment="1">
      <alignment horizontal="center"/>
    </xf>
    <xf numFmtId="1" fontId="0" fillId="0" borderId="79" xfId="0" applyNumberFormat="1" applyFont="1" applyBorder="1"/>
    <xf numFmtId="0" fontId="0" fillId="0" borderId="76" xfId="0" applyFont="1" applyBorder="1" applyAlignment="1">
      <alignment horizontal="center"/>
    </xf>
    <xf numFmtId="1" fontId="0" fillId="0" borderId="77" xfId="0" applyNumberFormat="1" applyFont="1" applyBorder="1"/>
    <xf numFmtId="0" fontId="0" fillId="0" borderId="78" xfId="0" applyFont="1" applyBorder="1" applyAlignment="1">
      <alignment horizontal="center"/>
    </xf>
    <xf numFmtId="1" fontId="0" fillId="0" borderId="80" xfId="0" applyNumberFormat="1" applyFont="1" applyBorder="1"/>
    <xf numFmtId="0" fontId="0" fillId="0" borderId="0" xfId="0"/>
    <xf numFmtId="1" fontId="17" fillId="0" borderId="0" xfId="3" applyNumberFormat="1" applyFont="1" applyFill="1" applyBorder="1" applyAlignment="1" applyProtection="1">
      <alignment vertical="center"/>
    </xf>
    <xf numFmtId="0" fontId="7" fillId="0" borderId="11" xfId="0" applyFont="1" applyBorder="1"/>
    <xf numFmtId="0" fontId="10" fillId="0" borderId="180" xfId="0" applyFont="1" applyBorder="1" applyAlignment="1">
      <alignment horizontal="center" wrapText="1"/>
    </xf>
    <xf numFmtId="0" fontId="10" fillId="0" borderId="230" xfId="0" applyFont="1" applyBorder="1" applyAlignment="1">
      <alignment horizontal="center" wrapText="1"/>
    </xf>
    <xf numFmtId="0" fontId="10" fillId="0" borderId="133" xfId="0" applyFont="1" applyBorder="1" applyAlignment="1">
      <alignment horizontal="center" wrapText="1"/>
    </xf>
    <xf numFmtId="0" fontId="0" fillId="0" borderId="270" xfId="0" applyFill="1" applyBorder="1" applyAlignment="1">
      <alignment horizontal="center"/>
    </xf>
    <xf numFmtId="0" fontId="0" fillId="0" borderId="113" xfId="0" applyFill="1" applyBorder="1" applyAlignment="1">
      <alignment horizontal="center"/>
    </xf>
    <xf numFmtId="0" fontId="0" fillId="0" borderId="271" xfId="0" applyFill="1" applyBorder="1" applyAlignment="1">
      <alignment horizontal="center"/>
    </xf>
    <xf numFmtId="0" fontId="10" fillId="0" borderId="278" xfId="3" applyFont="1" applyFill="1" applyBorder="1" applyAlignment="1" applyProtection="1">
      <alignment horizontal="center" wrapText="1"/>
    </xf>
    <xf numFmtId="0" fontId="10" fillId="0" borderId="212" xfId="3" applyFont="1" applyFill="1" applyBorder="1" applyAlignment="1" applyProtection="1">
      <alignment horizontal="center" wrapText="1"/>
    </xf>
    <xf numFmtId="0" fontId="10" fillId="0" borderId="150" xfId="3" applyFont="1" applyFill="1" applyBorder="1" applyAlignment="1" applyProtection="1">
      <alignment horizontal="center" wrapText="1"/>
    </xf>
    <xf numFmtId="0" fontId="10" fillId="0" borderId="181" xfId="3" applyFont="1" applyFill="1" applyBorder="1" applyAlignment="1" applyProtection="1">
      <alignment horizontal="center" wrapText="1"/>
    </xf>
    <xf numFmtId="0" fontId="0" fillId="0" borderId="103" xfId="3" applyFont="1" applyFill="1" applyBorder="1" applyAlignment="1" applyProtection="1">
      <alignment horizontal="center"/>
    </xf>
    <xf numFmtId="0" fontId="0" fillId="0" borderId="113" xfId="3" applyFont="1" applyFill="1" applyBorder="1" applyAlignment="1" applyProtection="1">
      <alignment horizontal="center"/>
    </xf>
    <xf numFmtId="0" fontId="0" fillId="0" borderId="271" xfId="3" applyFont="1" applyFill="1" applyBorder="1" applyAlignment="1" applyProtection="1">
      <alignment horizontal="center"/>
    </xf>
    <xf numFmtId="0" fontId="10" fillId="0" borderId="270" xfId="3" applyFont="1" applyFill="1" applyBorder="1" applyAlignment="1" applyProtection="1">
      <alignment horizontal="center"/>
    </xf>
    <xf numFmtId="1" fontId="10" fillId="0" borderId="104" xfId="3" applyNumberFormat="1" applyFont="1" applyFill="1" applyBorder="1" applyAlignment="1" applyProtection="1"/>
    <xf numFmtId="0" fontId="10" fillId="0" borderId="233" xfId="3" applyFont="1" applyFill="1" applyBorder="1" applyAlignment="1" applyProtection="1">
      <alignment horizontal="center" wrapText="1"/>
    </xf>
    <xf numFmtId="0" fontId="0" fillId="0" borderId="200" xfId="3" applyFont="1" applyFill="1" applyBorder="1" applyAlignment="1" applyProtection="1">
      <alignment horizontal="center"/>
    </xf>
    <xf numFmtId="0" fontId="0" fillId="0" borderId="109" xfId="3" applyFont="1" applyFill="1" applyBorder="1" applyAlignment="1" applyProtection="1">
      <alignment horizontal="center"/>
    </xf>
    <xf numFmtId="0" fontId="0" fillId="0" borderId="201" xfId="3" applyFont="1" applyFill="1" applyBorder="1" applyAlignment="1" applyProtection="1">
      <alignment horizontal="center"/>
    </xf>
    <xf numFmtId="0" fontId="10" fillId="0" borderId="180" xfId="0" applyFont="1" applyFill="1" applyBorder="1" applyAlignment="1">
      <alignment horizontal="left" vertical="center"/>
    </xf>
    <xf numFmtId="0" fontId="10" fillId="0" borderId="231" xfId="0" applyFont="1" applyFill="1" applyBorder="1" applyAlignment="1">
      <alignment horizontal="center" wrapText="1"/>
    </xf>
    <xf numFmtId="0" fontId="10" fillId="0" borderId="282" xfId="0" applyFont="1" applyFill="1" applyBorder="1" applyAlignment="1">
      <alignment horizontal="center" wrapText="1"/>
    </xf>
    <xf numFmtId="0" fontId="10" fillId="0" borderId="283" xfId="0" applyFont="1" applyFill="1" applyBorder="1" applyAlignment="1">
      <alignment horizontal="center" wrapText="1"/>
    </xf>
    <xf numFmtId="1" fontId="0" fillId="0" borderId="284" xfId="3" applyNumberFormat="1" applyFont="1" applyFill="1" applyBorder="1" applyAlignment="1" applyProtection="1"/>
    <xf numFmtId="1" fontId="0" fillId="0" borderId="285" xfId="3" applyNumberFormat="1" applyFont="1" applyFill="1" applyBorder="1" applyAlignment="1" applyProtection="1"/>
    <xf numFmtId="1" fontId="0" fillId="0" borderId="286" xfId="3" applyNumberFormat="1" applyFont="1" applyFill="1" applyBorder="1" applyAlignment="1" applyProtection="1"/>
    <xf numFmtId="0" fontId="10" fillId="0" borderId="278" xfId="0" applyFont="1" applyBorder="1" applyAlignment="1">
      <alignment horizontal="center" wrapText="1"/>
    </xf>
    <xf numFmtId="0" fontId="10" fillId="0" borderId="134" xfId="0" applyFont="1" applyBorder="1" applyAlignment="1">
      <alignment horizontal="center" wrapText="1"/>
    </xf>
    <xf numFmtId="0" fontId="10" fillId="0" borderId="233" xfId="0" applyFont="1" applyBorder="1" applyAlignment="1">
      <alignment horizontal="center" wrapText="1"/>
    </xf>
    <xf numFmtId="0" fontId="10" fillId="0" borderId="290" xfId="0" applyFont="1" applyBorder="1" applyAlignment="1">
      <alignment horizontal="center" wrapText="1"/>
    </xf>
    <xf numFmtId="0" fontId="10" fillId="0" borderId="291" xfId="0" applyFont="1" applyBorder="1" applyAlignment="1">
      <alignment horizontal="center" wrapText="1"/>
    </xf>
    <xf numFmtId="0" fontId="10" fillId="0" borderId="292" xfId="0" applyFont="1" applyBorder="1" applyAlignment="1">
      <alignment horizontal="center" wrapText="1"/>
    </xf>
    <xf numFmtId="0" fontId="0" fillId="0" borderId="103" xfId="0" applyFill="1" applyBorder="1" applyAlignment="1">
      <alignment horizontal="center"/>
    </xf>
    <xf numFmtId="1" fontId="18" fillId="0" borderId="284" xfId="0" applyNumberFormat="1" applyFont="1" applyBorder="1"/>
    <xf numFmtId="3" fontId="10" fillId="0" borderId="298" xfId="0" applyNumberFormat="1" applyFont="1" applyBorder="1"/>
    <xf numFmtId="3" fontId="0" fillId="0" borderId="298" xfId="0" applyNumberFormat="1" applyFont="1" applyBorder="1"/>
    <xf numFmtId="3" fontId="0" fillId="0" borderId="299" xfId="0" applyNumberFormat="1" applyFont="1" applyBorder="1"/>
    <xf numFmtId="3" fontId="0" fillId="0" borderId="300" xfId="0" applyNumberFormat="1" applyFont="1" applyBorder="1"/>
    <xf numFmtId="0" fontId="0" fillId="0" borderId="70" xfId="0" applyFont="1" applyBorder="1"/>
    <xf numFmtId="0" fontId="10" fillId="0" borderId="73" xfId="0" applyFont="1" applyBorder="1" applyAlignment="1">
      <alignment horizontal="center"/>
    </xf>
    <xf numFmtId="0" fontId="0" fillId="0" borderId="79" xfId="0" applyFont="1" applyBorder="1"/>
    <xf numFmtId="0" fontId="0" fillId="0" borderId="261" xfId="0" applyFont="1" applyBorder="1" applyAlignment="1">
      <alignment horizontal="center"/>
    </xf>
    <xf numFmtId="0" fontId="0" fillId="0" borderId="171" xfId="0" applyFont="1" applyBorder="1"/>
    <xf numFmtId="0" fontId="0" fillId="0" borderId="75" xfId="0" applyFont="1" applyBorder="1"/>
    <xf numFmtId="0" fontId="10" fillId="0" borderId="76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0" fillId="0" borderId="101" xfId="0" applyFill="1" applyBorder="1" applyAlignment="1">
      <alignment horizontal="center"/>
    </xf>
    <xf numFmtId="0" fontId="0" fillId="0" borderId="108" xfId="0" applyFill="1" applyBorder="1" applyAlignment="1"/>
    <xf numFmtId="0" fontId="0" fillId="0" borderId="73" xfId="0" applyFont="1" applyBorder="1"/>
    <xf numFmtId="0" fontId="0" fillId="0" borderId="76" xfId="0" applyFont="1" applyBorder="1"/>
    <xf numFmtId="0" fontId="0" fillId="0" borderId="78" xfId="0" applyFont="1" applyBorder="1"/>
    <xf numFmtId="0" fontId="0" fillId="0" borderId="33" xfId="0" applyFont="1" applyFill="1" applyBorder="1"/>
    <xf numFmtId="0" fontId="0" fillId="0" borderId="2" xfId="0" applyFont="1" applyFill="1" applyBorder="1"/>
    <xf numFmtId="0" fontId="0" fillId="0" borderId="11" xfId="0" applyFill="1" applyBorder="1" applyAlignment="1">
      <alignment wrapText="1"/>
    </xf>
    <xf numFmtId="0" fontId="10" fillId="0" borderId="113" xfId="0" applyFont="1" applyFill="1" applyBorder="1" applyAlignment="1">
      <alignment horizontal="center"/>
    </xf>
    <xf numFmtId="0" fontId="0" fillId="0" borderId="285" xfId="0" applyFont="1" applyFill="1" applyBorder="1"/>
    <xf numFmtId="0" fontId="10" fillId="0" borderId="105" xfId="0" applyFont="1" applyFill="1" applyBorder="1" applyAlignment="1">
      <alignment horizontal="center"/>
    </xf>
    <xf numFmtId="0" fontId="0" fillId="0" borderId="232" xfId="0" applyFont="1" applyFill="1" applyBorder="1"/>
    <xf numFmtId="0" fontId="0" fillId="0" borderId="110" xfId="0" applyFont="1" applyFill="1" applyBorder="1"/>
    <xf numFmtId="0" fontId="0" fillId="0" borderId="309" xfId="0" applyFont="1" applyFill="1" applyBorder="1"/>
    <xf numFmtId="0" fontId="0" fillId="0" borderId="310" xfId="0" applyFont="1" applyFill="1" applyBorder="1"/>
    <xf numFmtId="9" fontId="7" fillId="0" borderId="306" xfId="2" applyNumberFormat="1" applyBorder="1"/>
    <xf numFmtId="3" fontId="10" fillId="0" borderId="312" xfId="0" applyNumberFormat="1" applyFont="1" applyBorder="1"/>
    <xf numFmtId="3" fontId="10" fillId="0" borderId="51" xfId="0" applyNumberFormat="1" applyFont="1" applyBorder="1"/>
    <xf numFmtId="0" fontId="0" fillId="0" borderId="11" xfId="0" applyFont="1" applyBorder="1"/>
    <xf numFmtId="0" fontId="0" fillId="0" borderId="232" xfId="0" applyFont="1" applyBorder="1"/>
    <xf numFmtId="0" fontId="0" fillId="0" borderId="115" xfId="0" applyFont="1" applyBorder="1"/>
    <xf numFmtId="0" fontId="0" fillId="0" borderId="309" xfId="0" applyFont="1" applyBorder="1"/>
    <xf numFmtId="0" fontId="0" fillId="0" borderId="241" xfId="0" applyFont="1" applyBorder="1"/>
    <xf numFmtId="3" fontId="10" fillId="0" borderId="64" xfId="0" applyNumberFormat="1" applyFont="1" applyBorder="1"/>
    <xf numFmtId="0" fontId="0" fillId="0" borderId="103" xfId="0" applyFont="1" applyBorder="1" applyAlignment="1">
      <alignment horizontal="center"/>
    </xf>
    <xf numFmtId="9" fontId="7" fillId="0" borderId="186" xfId="2" applyNumberFormat="1" applyFont="1" applyBorder="1"/>
    <xf numFmtId="0" fontId="0" fillId="0" borderId="14" xfId="0" applyFont="1" applyFill="1" applyBorder="1" applyAlignment="1"/>
    <xf numFmtId="165" fontId="0" fillId="0" borderId="104" xfId="0" applyNumberFormat="1" applyFont="1" applyBorder="1" applyAlignment="1"/>
    <xf numFmtId="165" fontId="10" fillId="0" borderId="97" xfId="0" applyNumberFormat="1" applyFont="1" applyBorder="1" applyAlignment="1"/>
    <xf numFmtId="165" fontId="10" fillId="0" borderId="313" xfId="0" applyNumberFormat="1" applyFont="1" applyBorder="1" applyAlignment="1"/>
    <xf numFmtId="0" fontId="7" fillId="0" borderId="282" xfId="3" applyFont="1" applyFill="1" applyBorder="1" applyAlignment="1" applyProtection="1">
      <alignment horizontal="center"/>
    </xf>
    <xf numFmtId="1" fontId="7" fillId="0" borderId="0" xfId="3" applyNumberFormat="1" applyFont="1" applyFill="1" applyBorder="1" applyAlignment="1" applyProtection="1"/>
    <xf numFmtId="1" fontId="7" fillId="0" borderId="283" xfId="3" applyNumberFormat="1" applyFont="1" applyFill="1" applyBorder="1" applyAlignment="1" applyProtection="1"/>
    <xf numFmtId="0" fontId="7" fillId="0" borderId="69" xfId="3" applyFont="1" applyFill="1" applyBorder="1" applyAlignment="1" applyProtection="1"/>
    <xf numFmtId="1" fontId="7" fillId="0" borderId="37" xfId="3" applyNumberFormat="1" applyFont="1" applyFill="1" applyBorder="1" applyAlignment="1" applyProtection="1"/>
    <xf numFmtId="1" fontId="0" fillId="0" borderId="0" xfId="0" applyNumberFormat="1" applyFont="1"/>
    <xf numFmtId="0" fontId="0" fillId="0" borderId="319" xfId="0" applyFont="1" applyBorder="1" applyAlignment="1">
      <alignment horizontal="center"/>
    </xf>
    <xf numFmtId="1" fontId="10" fillId="0" borderId="74" xfId="0" applyNumberFormat="1" applyFont="1" applyBorder="1"/>
    <xf numFmtId="1" fontId="10" fillId="0" borderId="75" xfId="0" applyNumberFormat="1" applyFont="1" applyBorder="1"/>
    <xf numFmtId="0" fontId="0" fillId="0" borderId="237" xfId="0" applyFont="1" applyBorder="1" applyAlignment="1">
      <alignment horizontal="center"/>
    </xf>
    <xf numFmtId="0" fontId="0" fillId="0" borderId="320" xfId="0" applyFont="1" applyFill="1" applyBorder="1" applyAlignment="1">
      <alignment wrapText="1"/>
    </xf>
    <xf numFmtId="3" fontId="0" fillId="0" borderId="176" xfId="0" applyNumberFormat="1" applyFont="1" applyBorder="1"/>
    <xf numFmtId="3" fontId="0" fillId="0" borderId="321" xfId="0" applyNumberFormat="1" applyFont="1" applyBorder="1"/>
    <xf numFmtId="3" fontId="0" fillId="0" borderId="322" xfId="0" applyNumberFormat="1" applyFont="1" applyBorder="1"/>
    <xf numFmtId="3" fontId="0" fillId="0" borderId="323" xfId="0" applyNumberFormat="1" applyFont="1" applyBorder="1"/>
    <xf numFmtId="3" fontId="0" fillId="0" borderId="129" xfId="0" applyNumberFormat="1" applyFont="1" applyBorder="1"/>
    <xf numFmtId="0" fontId="10" fillId="0" borderId="116" xfId="0" applyFont="1" applyFill="1" applyBorder="1" applyAlignment="1">
      <alignment wrapText="1"/>
    </xf>
    <xf numFmtId="0" fontId="0" fillId="0" borderId="118" xfId="0" applyFont="1" applyFill="1" applyBorder="1" applyAlignment="1">
      <alignment wrapText="1"/>
    </xf>
    <xf numFmtId="0" fontId="0" fillId="0" borderId="116" xfId="0" applyFont="1" applyFill="1" applyBorder="1" applyAlignment="1">
      <alignment wrapText="1"/>
    </xf>
    <xf numFmtId="0" fontId="17" fillId="0" borderId="117" xfId="3" applyFont="1" applyFill="1" applyBorder="1" applyAlignment="1" applyProtection="1">
      <alignment vertical="center" wrapText="1"/>
    </xf>
    <xf numFmtId="0" fontId="17" fillId="0" borderId="131" xfId="3" applyFont="1" applyFill="1" applyBorder="1" applyAlignment="1" applyProtection="1">
      <alignment vertical="center"/>
    </xf>
    <xf numFmtId="0" fontId="0" fillId="0" borderId="261" xfId="0" applyFont="1" applyBorder="1"/>
    <xf numFmtId="0" fontId="7" fillId="0" borderId="76" xfId="0" applyFont="1" applyBorder="1"/>
    <xf numFmtId="0" fontId="7" fillId="0" borderId="78" xfId="0" applyFont="1" applyBorder="1"/>
    <xf numFmtId="0" fontId="7" fillId="0" borderId="103" xfId="0" applyFont="1" applyBorder="1"/>
    <xf numFmtId="0" fontId="7" fillId="0" borderId="113" xfId="0" applyFont="1" applyBorder="1"/>
    <xf numFmtId="3" fontId="0" fillId="0" borderId="0" xfId="0" applyNumberFormat="1" applyFont="1" applyBorder="1"/>
    <xf numFmtId="0" fontId="10" fillId="0" borderId="118" xfId="0" applyFont="1" applyBorder="1" applyAlignment="1">
      <alignment horizontal="center" wrapText="1"/>
    </xf>
    <xf numFmtId="0" fontId="18" fillId="0" borderId="304" xfId="0" applyFont="1" applyBorder="1" applyAlignment="1">
      <alignment horizontal="center" wrapText="1"/>
    </xf>
    <xf numFmtId="0" fontId="18" fillId="0" borderId="116" xfId="3" applyFont="1" applyFill="1" applyBorder="1" applyAlignment="1" applyProtection="1">
      <alignment vertical="center" wrapText="1"/>
    </xf>
    <xf numFmtId="1" fontId="0" fillId="0" borderId="139" xfId="0" applyNumberFormat="1" applyFont="1" applyBorder="1" applyAlignment="1"/>
    <xf numFmtId="0" fontId="0" fillId="0" borderId="205" xfId="0" applyFont="1" applyBorder="1" applyAlignment="1"/>
    <xf numFmtId="0" fontId="10" fillId="0" borderId="325" xfId="0" applyFont="1" applyBorder="1" applyAlignment="1">
      <alignment horizontal="center" wrapText="1"/>
    </xf>
    <xf numFmtId="1" fontId="0" fillId="0" borderId="326" xfId="0" applyNumberFormat="1" applyFont="1" applyBorder="1" applyAlignment="1"/>
    <xf numFmtId="0" fontId="0" fillId="0" borderId="177" xfId="0" applyFont="1" applyBorder="1" applyAlignment="1"/>
    <xf numFmtId="0" fontId="0" fillId="0" borderId="317" xfId="0" applyFont="1" applyBorder="1" applyAlignment="1"/>
    <xf numFmtId="0" fontId="0" fillId="0" borderId="169" xfId="0" applyFont="1" applyBorder="1" applyAlignment="1"/>
    <xf numFmtId="0" fontId="0" fillId="0" borderId="327" xfId="0" applyFont="1" applyBorder="1" applyAlignment="1"/>
    <xf numFmtId="0" fontId="0" fillId="0" borderId="324" xfId="0" applyFont="1" applyBorder="1" applyAlignment="1"/>
    <xf numFmtId="0" fontId="0" fillId="0" borderId="16" xfId="0" applyFont="1" applyBorder="1" applyAlignment="1"/>
    <xf numFmtId="0" fontId="0" fillId="0" borderId="23" xfId="0" applyFont="1" applyBorder="1" applyAlignment="1"/>
    <xf numFmtId="0" fontId="0" fillId="0" borderId="66" xfId="0" applyFont="1" applyBorder="1" applyAlignment="1"/>
    <xf numFmtId="0" fontId="0" fillId="0" borderId="328" xfId="0" applyFont="1" applyBorder="1" applyAlignment="1"/>
    <xf numFmtId="1" fontId="0" fillId="0" borderId="145" xfId="0" applyNumberFormat="1" applyFont="1" applyBorder="1" applyAlignment="1"/>
    <xf numFmtId="0" fontId="0" fillId="0" borderId="329" xfId="0" applyFont="1" applyBorder="1" applyAlignment="1"/>
    <xf numFmtId="0" fontId="10" fillId="0" borderId="68" xfId="0" applyFont="1" applyBorder="1" applyAlignment="1">
      <alignment horizontal="center" wrapText="1"/>
    </xf>
    <xf numFmtId="167" fontId="7" fillId="0" borderId="205" xfId="1" applyNumberFormat="1" applyFont="1" applyBorder="1" applyAlignment="1"/>
    <xf numFmtId="167" fontId="7" fillId="0" borderId="206" xfId="1" applyNumberFormat="1" applyFont="1" applyBorder="1" applyAlignment="1"/>
    <xf numFmtId="167" fontId="7" fillId="0" borderId="124" xfId="1" applyNumberFormat="1" applyFont="1" applyBorder="1" applyAlignment="1"/>
    <xf numFmtId="167" fontId="7" fillId="0" borderId="207" xfId="1" applyNumberFormat="1" applyFont="1" applyBorder="1" applyAlignment="1"/>
    <xf numFmtId="167" fontId="7" fillId="0" borderId="208" xfId="1" applyNumberFormat="1" applyFont="1" applyBorder="1" applyAlignment="1"/>
    <xf numFmtId="0" fontId="10" fillId="0" borderId="67" xfId="0" applyFont="1" applyBorder="1" applyAlignment="1">
      <alignment horizontal="center" vertical="center"/>
    </xf>
    <xf numFmtId="167" fontId="10" fillId="0" borderId="332" xfId="1" applyNumberFormat="1" applyFont="1" applyBorder="1" applyAlignment="1">
      <alignment horizontal="center" wrapText="1"/>
    </xf>
    <xf numFmtId="1" fontId="0" fillId="0" borderId="160" xfId="0" applyNumberFormat="1" applyFont="1" applyBorder="1" applyAlignment="1">
      <alignment horizontal="right"/>
    </xf>
    <xf numFmtId="167" fontId="7" fillId="0" borderId="333" xfId="1" applyNumberFormat="1" applyFont="1" applyBorder="1" applyAlignment="1">
      <alignment horizontal="right"/>
    </xf>
    <xf numFmtId="167" fontId="7" fillId="0" borderId="334" xfId="1" applyNumberFormat="1" applyFont="1" applyBorder="1" applyAlignment="1">
      <alignment horizontal="right"/>
    </xf>
    <xf numFmtId="167" fontId="7" fillId="0" borderId="335" xfId="1" applyNumberFormat="1" applyFont="1" applyBorder="1" applyAlignment="1">
      <alignment horizontal="right"/>
    </xf>
    <xf numFmtId="167" fontId="7" fillId="0" borderId="336" xfId="1" applyNumberFormat="1" applyFont="1" applyBorder="1" applyAlignment="1">
      <alignment horizontal="right"/>
    </xf>
    <xf numFmtId="167" fontId="7" fillId="0" borderId="337" xfId="1" applyNumberFormat="1" applyFont="1" applyBorder="1" applyAlignment="1">
      <alignment horizontal="right"/>
    </xf>
    <xf numFmtId="3" fontId="25" fillId="0" borderId="74" xfId="0" applyNumberFormat="1" applyFont="1" applyBorder="1" applyAlignment="1" applyProtection="1">
      <alignment horizontal="right"/>
    </xf>
    <xf numFmtId="3" fontId="25" fillId="0" borderId="70" xfId="0" applyNumberFormat="1" applyFont="1" applyBorder="1" applyAlignment="1" applyProtection="1">
      <alignment horizontal="right"/>
    </xf>
    <xf numFmtId="1" fontId="36" fillId="0" borderId="74" xfId="0" applyNumberFormat="1" applyFont="1" applyBorder="1" applyAlignment="1"/>
    <xf numFmtId="1" fontId="32" fillId="0" borderId="70" xfId="0" applyNumberFormat="1" applyFont="1" applyBorder="1" applyAlignment="1"/>
    <xf numFmtId="0" fontId="32" fillId="0" borderId="79" xfId="0" applyFont="1" applyBorder="1" applyAlignment="1"/>
    <xf numFmtId="0" fontId="32" fillId="0" borderId="85" xfId="0" applyFont="1" applyBorder="1" applyAlignment="1"/>
    <xf numFmtId="0" fontId="32" fillId="0" borderId="90" xfId="0" applyFont="1" applyBorder="1" applyAlignment="1"/>
    <xf numFmtId="0" fontId="32" fillId="0" borderId="87" xfId="0" applyFont="1" applyBorder="1" applyAlignment="1"/>
    <xf numFmtId="0" fontId="32" fillId="0" borderId="93" xfId="0" applyFont="1" applyBorder="1" applyAlignment="1"/>
    <xf numFmtId="0" fontId="36" fillId="0" borderId="71" xfId="0" applyFont="1" applyBorder="1" applyAlignment="1">
      <alignment horizontal="center" wrapText="1"/>
    </xf>
    <xf numFmtId="166" fontId="36" fillId="0" borderId="83" xfId="2" applyNumberFormat="1" applyFont="1" applyBorder="1" applyAlignment="1">
      <alignment horizontal="center" wrapText="1"/>
    </xf>
    <xf numFmtId="0" fontId="36" fillId="0" borderId="83" xfId="0" applyFont="1" applyBorder="1" applyAlignment="1">
      <alignment horizontal="center" wrapText="1"/>
    </xf>
    <xf numFmtId="1" fontId="0" fillId="0" borderId="117" xfId="0" applyNumberFormat="1" applyFont="1" applyBorder="1" applyAlignment="1"/>
    <xf numFmtId="0" fontId="0" fillId="0" borderId="131" xfId="0" applyFont="1" applyBorder="1" applyAlignment="1"/>
    <xf numFmtId="0" fontId="0" fillId="0" borderId="14" xfId="0" applyFont="1" applyBorder="1" applyAlignment="1"/>
    <xf numFmtId="0" fontId="0" fillId="0" borderId="19" xfId="0" applyFont="1" applyBorder="1" applyAlignment="1"/>
    <xf numFmtId="0" fontId="0" fillId="0" borderId="45" xfId="0" applyFont="1" applyBorder="1" applyAlignment="1"/>
    <xf numFmtId="0" fontId="0" fillId="0" borderId="35" xfId="0" applyFont="1" applyBorder="1" applyAlignment="1"/>
    <xf numFmtId="0" fontId="0" fillId="0" borderId="24" xfId="0" applyFont="1" applyBorder="1" applyAlignment="1"/>
    <xf numFmtId="0" fontId="0" fillId="0" borderId="18" xfId="0" applyFont="1" applyBorder="1" applyAlignment="1"/>
    <xf numFmtId="0" fontId="0" fillId="0" borderId="42" xfId="0" applyFont="1" applyBorder="1" applyAlignment="1"/>
    <xf numFmtId="0" fontId="0" fillId="0" borderId="31" xfId="0" applyFont="1" applyBorder="1" applyAlignment="1"/>
    <xf numFmtId="9" fontId="25" fillId="0" borderId="138" xfId="2" applyNumberFormat="1" applyFont="1" applyFill="1" applyBorder="1" applyAlignment="1" applyProtection="1">
      <alignment horizontal="right"/>
    </xf>
    <xf numFmtId="9" fontId="32" fillId="0" borderId="330" xfId="2" applyNumberFormat="1" applyFont="1" applyBorder="1" applyAlignment="1"/>
    <xf numFmtId="9" fontId="32" fillId="0" borderId="98" xfId="2" applyNumberFormat="1" applyFont="1" applyBorder="1" applyAlignment="1"/>
    <xf numFmtId="9" fontId="32" fillId="0" borderId="91" xfId="2" applyNumberFormat="1" applyFont="1" applyBorder="1" applyAlignment="1"/>
    <xf numFmtId="9" fontId="32" fillId="0" borderId="88" xfId="2" applyNumberFormat="1" applyFont="1" applyBorder="1" applyAlignment="1"/>
    <xf numFmtId="9" fontId="7" fillId="0" borderId="94" xfId="2" applyNumberFormat="1" applyFont="1" applyBorder="1" applyAlignment="1"/>
    <xf numFmtId="9" fontId="32" fillId="0" borderId="330" xfId="2" applyNumberFormat="1" applyFont="1" applyFill="1" applyBorder="1" applyAlignment="1"/>
    <xf numFmtId="9" fontId="32" fillId="0" borderId="94" xfId="2" applyNumberFormat="1" applyFont="1" applyBorder="1" applyAlignment="1"/>
    <xf numFmtId="9" fontId="24" fillId="0" borderId="75" xfId="2" applyNumberFormat="1" applyFont="1" applyFill="1" applyBorder="1" applyAlignment="1" applyProtection="1">
      <alignment horizontal="right"/>
    </xf>
    <xf numFmtId="9" fontId="25" fillId="0" borderId="77" xfId="2" applyNumberFormat="1" applyFont="1" applyFill="1" applyBorder="1" applyAlignment="1" applyProtection="1">
      <alignment horizontal="right"/>
    </xf>
    <xf numFmtId="9" fontId="32" fillId="0" borderId="80" xfId="2" applyNumberFormat="1" applyFont="1" applyFill="1" applyBorder="1" applyAlignment="1"/>
    <xf numFmtId="0" fontId="10" fillId="0" borderId="75" xfId="0" applyFont="1" applyFill="1" applyBorder="1"/>
    <xf numFmtId="0" fontId="10" fillId="0" borderId="77" xfId="0" applyFont="1" applyFill="1" applyBorder="1"/>
    <xf numFmtId="0" fontId="10" fillId="0" borderId="80" xfId="0" applyFont="1" applyFill="1" applyBorder="1"/>
    <xf numFmtId="0" fontId="0" fillId="0" borderId="131" xfId="0" applyFont="1" applyFill="1" applyBorder="1" applyAlignment="1">
      <alignment wrapText="1"/>
    </xf>
    <xf numFmtId="3" fontId="0" fillId="0" borderId="78" xfId="0" applyNumberFormat="1" applyFont="1" applyBorder="1"/>
    <xf numFmtId="3" fontId="0" fillId="0" borderId="80" xfId="0" applyNumberFormat="1" applyFont="1" applyBorder="1"/>
    <xf numFmtId="3" fontId="10" fillId="0" borderId="176" xfId="0" applyNumberFormat="1" applyFont="1" applyBorder="1"/>
    <xf numFmtId="3" fontId="0" fillId="0" borderId="172" xfId="0" applyNumberFormat="1" applyFont="1" applyBorder="1"/>
    <xf numFmtId="9" fontId="10" fillId="0" borderId="129" xfId="2" applyNumberFormat="1" applyFont="1" applyBorder="1"/>
    <xf numFmtId="9" fontId="7" fillId="0" borderId="132" xfId="2" applyNumberFormat="1" applyFont="1" applyBorder="1"/>
    <xf numFmtId="0" fontId="10" fillId="0" borderId="116" xfId="0" applyFont="1" applyFill="1" applyBorder="1" applyAlignment="1"/>
    <xf numFmtId="0" fontId="0" fillId="0" borderId="131" xfId="0" applyFont="1" applyFill="1" applyBorder="1" applyAlignment="1"/>
    <xf numFmtId="165" fontId="0" fillId="0" borderId="78" xfId="0" applyNumberFormat="1" applyFont="1" applyBorder="1" applyAlignment="1"/>
    <xf numFmtId="0" fontId="7" fillId="0" borderId="126" xfId="3" applyFont="1" applyFill="1" applyBorder="1" applyAlignment="1" applyProtection="1">
      <alignment horizontal="center"/>
    </xf>
    <xf numFmtId="0" fontId="7" fillId="0" borderId="350" xfId="3" applyFont="1" applyFill="1" applyBorder="1" applyAlignment="1" applyProtection="1"/>
    <xf numFmtId="1" fontId="7" fillId="0" borderId="351" xfId="3" applyNumberFormat="1" applyFont="1" applyFill="1" applyBorder="1" applyAlignment="1" applyProtection="1"/>
    <xf numFmtId="1" fontId="7" fillId="0" borderId="352" xfId="3" applyNumberFormat="1" applyFont="1" applyFill="1" applyBorder="1" applyAlignment="1" applyProtection="1"/>
    <xf numFmtId="0" fontId="7" fillId="0" borderId="127" xfId="3" applyFont="1" applyFill="1" applyBorder="1" applyAlignment="1" applyProtection="1"/>
    <xf numFmtId="1" fontId="7" fillId="0" borderId="350" xfId="3" applyNumberFormat="1" applyFont="1" applyFill="1" applyBorder="1" applyAlignment="1" applyProtection="1"/>
    <xf numFmtId="1" fontId="10" fillId="0" borderId="116" xfId="0" applyNumberFormat="1" applyFont="1" applyBorder="1"/>
    <xf numFmtId="1" fontId="0" fillId="0" borderId="131" xfId="0" applyNumberFormat="1" applyFont="1" applyBorder="1"/>
    <xf numFmtId="1" fontId="0" fillId="0" borderId="128" xfId="0" applyNumberFormat="1" applyFont="1" applyBorder="1"/>
    <xf numFmtId="1" fontId="0" fillId="0" borderId="117" xfId="0" applyNumberFormat="1" applyFont="1" applyBorder="1"/>
    <xf numFmtId="0" fontId="10" fillId="0" borderId="73" xfId="0" applyFont="1" applyFill="1" applyBorder="1" applyAlignment="1">
      <alignment horizontal="right" wrapText="1"/>
    </xf>
    <xf numFmtId="0" fontId="17" fillId="0" borderId="131" xfId="3" applyFont="1" applyFill="1" applyBorder="1" applyAlignment="1" applyProtection="1">
      <alignment vertical="center" wrapText="1"/>
    </xf>
    <xf numFmtId="0" fontId="17" fillId="0" borderId="128" xfId="3" applyFont="1" applyFill="1" applyBorder="1" applyAlignment="1" applyProtection="1">
      <alignment vertical="center" wrapText="1"/>
    </xf>
    <xf numFmtId="1" fontId="10" fillId="0" borderId="73" xfId="0" applyNumberFormat="1" applyFont="1" applyBorder="1"/>
    <xf numFmtId="1" fontId="0" fillId="0" borderId="78" xfId="0" applyNumberFormat="1" applyFont="1" applyBorder="1"/>
    <xf numFmtId="1" fontId="0" fillId="0" borderId="319" xfId="0" applyNumberFormat="1" applyFont="1" applyBorder="1"/>
    <xf numFmtId="1" fontId="0" fillId="0" borderId="76" xfId="0" applyNumberFormat="1" applyFont="1" applyBorder="1"/>
    <xf numFmtId="1" fontId="10" fillId="0" borderId="323" xfId="0" applyNumberFormat="1" applyFont="1" applyBorder="1"/>
    <xf numFmtId="0" fontId="30" fillId="0" borderId="0" xfId="0" applyNumberFormat="1" applyFont="1" applyAlignment="1">
      <alignment horizontal="right"/>
    </xf>
    <xf numFmtId="0" fontId="10" fillId="0" borderId="10" xfId="3" applyFont="1" applyFill="1" applyBorder="1" applyAlignment="1" applyProtection="1"/>
    <xf numFmtId="1" fontId="10" fillId="0" borderId="187" xfId="3" applyNumberFormat="1" applyFont="1" applyFill="1" applyBorder="1" applyAlignment="1" applyProtection="1"/>
    <xf numFmtId="0" fontId="10" fillId="0" borderId="78" xfId="3" applyFont="1" applyFill="1" applyBorder="1" applyAlignment="1" applyProtection="1">
      <alignment horizontal="center"/>
    </xf>
    <xf numFmtId="0" fontId="10" fillId="0" borderId="287" xfId="3" applyFont="1" applyFill="1" applyBorder="1" applyAlignment="1" applyProtection="1">
      <alignment horizontal="center"/>
    </xf>
    <xf numFmtId="0" fontId="7" fillId="0" borderId="289" xfId="3" applyFont="1" applyFill="1" applyBorder="1" applyAlignment="1" applyProtection="1">
      <alignment wrapText="1"/>
    </xf>
    <xf numFmtId="1" fontId="7" fillId="0" borderId="287" xfId="3" applyNumberFormat="1" applyFont="1" applyFill="1" applyBorder="1" applyAlignment="1" applyProtection="1"/>
    <xf numFmtId="1" fontId="7" fillId="0" borderId="288" xfId="3" applyNumberFormat="1" applyFont="1" applyFill="1" applyBorder="1" applyAlignment="1" applyProtection="1"/>
    <xf numFmtId="1" fontId="7" fillId="0" borderId="289" xfId="3" applyNumberFormat="1" applyFont="1" applyFill="1" applyBorder="1" applyAlignment="1" applyProtection="1"/>
    <xf numFmtId="1" fontId="7" fillId="0" borderId="297" xfId="3" applyNumberFormat="1" applyFont="1" applyFill="1" applyBorder="1" applyAlignment="1" applyProtection="1"/>
    <xf numFmtId="1" fontId="7" fillId="0" borderId="78" xfId="3" applyNumberFormat="1" applyFont="1" applyFill="1" applyBorder="1" applyAlignment="1" applyProtection="1"/>
    <xf numFmtId="1" fontId="7" fillId="0" borderId="79" xfId="3" applyNumberFormat="1" applyFont="1" applyFill="1" applyBorder="1" applyAlignment="1" applyProtection="1"/>
    <xf numFmtId="1" fontId="0" fillId="0" borderId="223" xfId="0" applyNumberFormat="1" applyFont="1" applyBorder="1"/>
    <xf numFmtId="1" fontId="0" fillId="0" borderId="106" xfId="0" applyNumberFormat="1" applyFont="1" applyBorder="1"/>
    <xf numFmtId="1" fontId="0" fillId="0" borderId="209" xfId="0" applyNumberFormat="1" applyFont="1" applyBorder="1"/>
    <xf numFmtId="1" fontId="0" fillId="4" borderId="293" xfId="0" applyNumberFormat="1" applyFont="1" applyFill="1" applyBorder="1"/>
    <xf numFmtId="1" fontId="0" fillId="0" borderId="294" xfId="0" applyNumberFormat="1" applyFont="1" applyBorder="1"/>
    <xf numFmtId="0" fontId="10" fillId="0" borderId="105" xfId="0" applyFont="1" applyBorder="1" applyAlignment="1">
      <alignment horizontal="center"/>
    </xf>
    <xf numFmtId="0" fontId="0" fillId="0" borderId="209" xfId="0" applyFont="1" applyFill="1" applyBorder="1" applyAlignment="1">
      <alignment wrapText="1"/>
    </xf>
    <xf numFmtId="0" fontId="30" fillId="0" borderId="0" xfId="0" applyNumberFormat="1" applyFont="1" applyBorder="1" applyAlignment="1">
      <alignment horizontal="right"/>
    </xf>
    <xf numFmtId="3" fontId="10" fillId="0" borderId="51" xfId="0" applyNumberFormat="1" applyFont="1" applyFill="1" applyBorder="1"/>
    <xf numFmtId="9" fontId="7" fillId="0" borderId="57" xfId="2" applyNumberFormat="1" applyFill="1" applyBorder="1"/>
    <xf numFmtId="0" fontId="10" fillId="0" borderId="155" xfId="0" applyFont="1" applyBorder="1" applyAlignment="1">
      <alignment horizontal="center"/>
    </xf>
    <xf numFmtId="0" fontId="18" fillId="0" borderId="320" xfId="0" applyFont="1" applyFill="1" applyBorder="1" applyAlignment="1">
      <alignment wrapText="1"/>
    </xf>
    <xf numFmtId="3" fontId="18" fillId="0" borderId="176" xfId="0" applyNumberFormat="1" applyFont="1" applyBorder="1"/>
    <xf numFmtId="3" fontId="18" fillId="0" borderId="129" xfId="0" applyNumberFormat="1" applyFont="1" applyBorder="1"/>
    <xf numFmtId="0" fontId="0" fillId="0" borderId="99" xfId="0" applyFont="1" applyBorder="1" applyAlignment="1">
      <alignment horizontal="center"/>
    </xf>
    <xf numFmtId="0" fontId="0" fillId="0" borderId="96" xfId="0" applyFont="1" applyFill="1" applyBorder="1" applyAlignment="1">
      <alignment wrapText="1"/>
    </xf>
    <xf numFmtId="0" fontId="0" fillId="0" borderId="99" xfId="0" applyFont="1" applyBorder="1"/>
    <xf numFmtId="0" fontId="0" fillId="0" borderId="100" xfId="0" applyFont="1" applyBorder="1"/>
    <xf numFmtId="1" fontId="0" fillId="0" borderId="258" xfId="0" applyNumberFormat="1" applyFont="1" applyBorder="1" applyAlignment="1"/>
    <xf numFmtId="1" fontId="0" fillId="0" borderId="356" xfId="0" applyNumberFormat="1" applyFont="1" applyBorder="1" applyAlignment="1"/>
    <xf numFmtId="1" fontId="32" fillId="0" borderId="97" xfId="0" applyNumberFormat="1" applyFont="1" applyBorder="1" applyAlignment="1"/>
    <xf numFmtId="9" fontId="25" fillId="0" borderId="357" xfId="2" applyNumberFormat="1" applyFont="1" applyFill="1" applyBorder="1" applyAlignment="1" applyProtection="1">
      <alignment horizontal="right"/>
    </xf>
    <xf numFmtId="1" fontId="0" fillId="0" borderId="358" xfId="0" applyNumberFormat="1" applyFont="1" applyBorder="1" applyAlignment="1"/>
    <xf numFmtId="1" fontId="0" fillId="0" borderId="359" xfId="0" applyNumberFormat="1" applyFont="1" applyBorder="1" applyAlignment="1"/>
    <xf numFmtId="1" fontId="17" fillId="0" borderId="128" xfId="0" applyNumberFormat="1" applyFont="1" applyBorder="1" applyAlignment="1" applyProtection="1">
      <alignment horizontal="right"/>
    </xf>
    <xf numFmtId="1" fontId="17" fillId="0" borderId="356" xfId="0" applyNumberFormat="1" applyFont="1" applyBorder="1" applyAlignment="1" applyProtection="1">
      <alignment horizontal="right"/>
    </xf>
    <xf numFmtId="9" fontId="25" fillId="0" borderId="313" xfId="2" applyNumberFormat="1" applyFont="1" applyFill="1" applyBorder="1" applyAlignment="1" applyProtection="1">
      <alignment horizontal="right"/>
    </xf>
    <xf numFmtId="1" fontId="0" fillId="0" borderId="70" xfId="0" applyNumberFormat="1" applyFont="1" applyBorder="1" applyAlignment="1"/>
    <xf numFmtId="1" fontId="0" fillId="0" borderId="79" xfId="0" applyNumberFormat="1" applyFont="1" applyBorder="1" applyAlignment="1"/>
    <xf numFmtId="1" fontId="32" fillId="0" borderId="79" xfId="0" applyNumberFormat="1" applyFont="1" applyBorder="1" applyAlignment="1"/>
    <xf numFmtId="9" fontId="25" fillId="0" borderId="80" xfId="2" applyNumberFormat="1" applyFont="1" applyFill="1" applyBorder="1" applyAlignment="1" applyProtection="1">
      <alignment horizontal="right"/>
    </xf>
    <xf numFmtId="0" fontId="10" fillId="0" borderId="74" xfId="0" applyFont="1" applyBorder="1"/>
    <xf numFmtId="0" fontId="10" fillId="0" borderId="83" xfId="0" applyFont="1" applyFill="1" applyBorder="1"/>
    <xf numFmtId="0" fontId="10" fillId="0" borderId="171" xfId="0" applyFont="1" applyFill="1" applyBorder="1"/>
    <xf numFmtId="0" fontId="0" fillId="0" borderId="103" xfId="0" applyFont="1" applyFill="1" applyBorder="1" applyAlignment="1">
      <alignment horizontal="center"/>
    </xf>
    <xf numFmtId="0" fontId="0" fillId="0" borderId="284" xfId="0" applyFont="1" applyFill="1" applyBorder="1"/>
    <xf numFmtId="0" fontId="0" fillId="0" borderId="70" xfId="0" applyFont="1" applyFill="1" applyBorder="1" applyAlignment="1">
      <alignment wrapText="1"/>
    </xf>
    <xf numFmtId="0" fontId="0" fillId="0" borderId="70" xfId="0" applyFont="1" applyFill="1" applyBorder="1"/>
    <xf numFmtId="0" fontId="10" fillId="0" borderId="73" xfId="0" applyFont="1" applyFill="1" applyBorder="1" applyAlignment="1">
      <alignment horizontal="center"/>
    </xf>
    <xf numFmtId="0" fontId="10" fillId="0" borderId="74" xfId="0" applyFont="1" applyFill="1" applyBorder="1" applyAlignment="1">
      <alignment wrapText="1"/>
    </xf>
    <xf numFmtId="0" fontId="10" fillId="0" borderId="74" xfId="0" applyFont="1" applyFill="1" applyBorder="1"/>
    <xf numFmtId="0" fontId="0" fillId="0" borderId="76" xfId="0" applyFont="1" applyFill="1" applyBorder="1" applyAlignment="1">
      <alignment horizontal="center"/>
    </xf>
    <xf numFmtId="0" fontId="0" fillId="0" borderId="77" xfId="0" applyFont="1" applyFill="1" applyBorder="1"/>
    <xf numFmtId="0" fontId="0" fillId="0" borderId="78" xfId="0" applyFont="1" applyFill="1" applyBorder="1" applyAlignment="1">
      <alignment horizontal="center"/>
    </xf>
    <xf numFmtId="0" fontId="0" fillId="0" borderId="79" xfId="0" applyFont="1" applyFill="1" applyBorder="1" applyAlignment="1">
      <alignment wrapText="1"/>
    </xf>
    <xf numFmtId="0" fontId="0" fillId="0" borderId="79" xfId="0" applyFont="1" applyFill="1" applyBorder="1"/>
    <xf numFmtId="0" fontId="0" fillId="0" borderId="80" xfId="0" applyFont="1" applyFill="1" applyBorder="1"/>
    <xf numFmtId="0" fontId="0" fillId="0" borderId="14" xfId="0" applyFont="1" applyBorder="1"/>
    <xf numFmtId="0" fontId="0" fillId="0" borderId="96" xfId="0" applyFont="1" applyFill="1" applyBorder="1" applyAlignment="1"/>
    <xf numFmtId="165" fontId="0" fillId="0" borderId="99" xfId="0" applyNumberFormat="1" applyFont="1" applyBorder="1" applyAlignment="1"/>
    <xf numFmtId="165" fontId="0" fillId="0" borderId="95" xfId="0" applyNumberFormat="1" applyFont="1" applyBorder="1" applyAlignment="1"/>
    <xf numFmtId="165" fontId="0" fillId="0" borderId="100" xfId="0" applyNumberFormat="1" applyFont="1" applyBorder="1" applyAlignment="1"/>
    <xf numFmtId="0" fontId="7" fillId="0" borderId="76" xfId="3" applyFont="1" applyFill="1" applyBorder="1" applyAlignment="1" applyProtection="1">
      <alignment horizontal="center"/>
    </xf>
    <xf numFmtId="0" fontId="7" fillId="0" borderId="79" xfId="3" applyFont="1" applyFill="1" applyBorder="1" applyAlignment="1" applyProtection="1"/>
    <xf numFmtId="1" fontId="7" fillId="0" borderId="80" xfId="3" applyNumberFormat="1" applyFont="1" applyFill="1" applyBorder="1" applyAlignment="1" applyProtection="1"/>
    <xf numFmtId="0" fontId="17" fillId="0" borderId="96" xfId="3" applyFont="1" applyFill="1" applyBorder="1" applyAlignment="1" applyProtection="1">
      <alignment vertical="center" wrapText="1"/>
    </xf>
    <xf numFmtId="0" fontId="0" fillId="0" borderId="53" xfId="0" applyFont="1" applyFill="1" applyBorder="1" applyAlignment="1">
      <alignment horizontal="center"/>
    </xf>
    <xf numFmtId="0" fontId="0" fillId="0" borderId="34" xfId="0" applyFont="1" applyFill="1" applyBorder="1" applyAlignment="1">
      <alignment wrapText="1"/>
    </xf>
    <xf numFmtId="1" fontId="0" fillId="0" borderId="53" xfId="0" applyNumberFormat="1" applyFont="1" applyFill="1" applyBorder="1"/>
    <xf numFmtId="1" fontId="0" fillId="0" borderId="5" xfId="0" applyNumberFormat="1" applyFont="1" applyFill="1" applyBorder="1"/>
    <xf numFmtId="1" fontId="0" fillId="0" borderId="55" xfId="0" applyNumberFormat="1" applyFont="1" applyFill="1" applyBorder="1"/>
    <xf numFmtId="1" fontId="0" fillId="0" borderId="70" xfId="0" applyNumberFormat="1" applyFont="1" applyFill="1" applyBorder="1"/>
    <xf numFmtId="0" fontId="0" fillId="0" borderId="73" xfId="0" applyFill="1" applyBorder="1" applyAlignment="1">
      <alignment horizontal="center"/>
    </xf>
    <xf numFmtId="1" fontId="10" fillId="0" borderId="74" xfId="0" applyNumberFormat="1" applyFont="1" applyFill="1" applyBorder="1"/>
    <xf numFmtId="1" fontId="10" fillId="0" borderId="75" xfId="0" applyNumberFormat="1" applyFont="1" applyFill="1" applyBorder="1"/>
    <xf numFmtId="1" fontId="0" fillId="0" borderId="77" xfId="0" applyNumberFormat="1" applyFont="1" applyFill="1" applyBorder="1"/>
    <xf numFmtId="0" fontId="10" fillId="0" borderId="78" xfId="0" applyFont="1" applyFill="1" applyBorder="1" applyAlignment="1">
      <alignment horizontal="center"/>
    </xf>
    <xf numFmtId="1" fontId="0" fillId="0" borderId="79" xfId="0" applyNumberFormat="1" applyFont="1" applyFill="1" applyBorder="1"/>
    <xf numFmtId="1" fontId="0" fillId="0" borderId="80" xfId="0" applyNumberFormat="1" applyFont="1" applyFill="1" applyBorder="1"/>
    <xf numFmtId="0" fontId="7" fillId="0" borderId="70" xfId="3" applyFont="1" applyFill="1" applyBorder="1" applyAlignment="1" applyProtection="1">
      <alignment wrapText="1"/>
    </xf>
    <xf numFmtId="0" fontId="0" fillId="0" borderId="73" xfId="3" applyFont="1" applyFill="1" applyBorder="1" applyAlignment="1" applyProtection="1">
      <alignment horizontal="center"/>
    </xf>
    <xf numFmtId="0" fontId="10" fillId="0" borderId="74" xfId="3" applyFont="1" applyFill="1" applyBorder="1" applyAlignment="1" applyProtection="1">
      <alignment wrapText="1"/>
    </xf>
    <xf numFmtId="1" fontId="10" fillId="0" borderId="74" xfId="3" applyNumberFormat="1" applyFont="1" applyFill="1" applyBorder="1" applyAlignment="1" applyProtection="1"/>
    <xf numFmtId="1" fontId="10" fillId="0" borderId="75" xfId="3" applyNumberFormat="1" applyFont="1" applyFill="1" applyBorder="1" applyAlignment="1" applyProtection="1"/>
    <xf numFmtId="1" fontId="7" fillId="0" borderId="77" xfId="3" applyNumberFormat="1" applyFont="1" applyFill="1" applyBorder="1" applyAlignment="1" applyProtection="1"/>
    <xf numFmtId="1" fontId="13" fillId="4" borderId="240" xfId="0" applyNumberFormat="1" applyFont="1" applyFill="1" applyBorder="1"/>
    <xf numFmtId="1" fontId="0" fillId="4" borderId="70" xfId="0" applyNumberFormat="1" applyFont="1" applyFill="1" applyBorder="1"/>
    <xf numFmtId="1" fontId="10" fillId="4" borderId="74" xfId="0" applyNumberFormat="1" applyFont="1" applyFill="1" applyBorder="1"/>
    <xf numFmtId="1" fontId="19" fillId="4" borderId="75" xfId="0" applyNumberFormat="1" applyFont="1" applyFill="1" applyBorder="1"/>
    <xf numFmtId="1" fontId="13" fillId="4" borderId="77" xfId="0" applyNumberFormat="1" applyFont="1" applyFill="1" applyBorder="1"/>
    <xf numFmtId="1" fontId="0" fillId="4" borderId="79" xfId="0" applyNumberFormat="1" applyFont="1" applyFill="1" applyBorder="1"/>
    <xf numFmtId="1" fontId="13" fillId="4" borderId="80" xfId="0" applyNumberFormat="1" applyFont="1" applyFill="1" applyBorder="1"/>
    <xf numFmtId="1" fontId="0" fillId="0" borderId="99" xfId="0" applyNumberFormat="1" applyFont="1" applyBorder="1"/>
    <xf numFmtId="1" fontId="0" fillId="0" borderId="96" xfId="0" applyNumberFormat="1" applyFont="1" applyBorder="1"/>
    <xf numFmtId="0" fontId="0" fillId="0" borderId="0" xfId="0" applyFont="1" applyAlignment="1"/>
    <xf numFmtId="0" fontId="10" fillId="10" borderId="0" xfId="0" applyFont="1" applyFill="1" applyAlignment="1"/>
    <xf numFmtId="0" fontId="0" fillId="10" borderId="0" xfId="0" applyFill="1"/>
    <xf numFmtId="0" fontId="10" fillId="0" borderId="83" xfId="0" applyFont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3" fontId="0" fillId="0" borderId="73" xfId="0" applyNumberFormat="1" applyFont="1" applyBorder="1"/>
    <xf numFmtId="3" fontId="0" fillId="0" borderId="74" xfId="0" applyNumberFormat="1" applyFont="1" applyBorder="1"/>
    <xf numFmtId="3" fontId="0" fillId="0" borderId="75" xfId="0" applyNumberFormat="1" applyFont="1" applyBorder="1"/>
    <xf numFmtId="3" fontId="0" fillId="0" borderId="76" xfId="0" applyNumberFormat="1" applyFont="1" applyBorder="1"/>
    <xf numFmtId="3" fontId="0" fillId="0" borderId="70" xfId="0" applyNumberFormat="1" applyFont="1" applyBorder="1"/>
    <xf numFmtId="3" fontId="0" fillId="0" borderId="77" xfId="0" applyNumberFormat="1" applyFont="1" applyBorder="1"/>
    <xf numFmtId="3" fontId="10" fillId="0" borderId="53" xfId="0" applyNumberFormat="1" applyFont="1" applyBorder="1"/>
    <xf numFmtId="3" fontId="10" fillId="0" borderId="7" xfId="0" applyNumberFormat="1" applyFont="1" applyBorder="1"/>
    <xf numFmtId="3" fontId="10" fillId="0" borderId="6" xfId="0" applyNumberFormat="1" applyFont="1" applyBorder="1"/>
    <xf numFmtId="0" fontId="0" fillId="0" borderId="10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51" xfId="0" applyNumberFormat="1" applyFont="1" applyBorder="1"/>
    <xf numFmtId="3" fontId="0" fillId="0" borderId="43" xfId="0" applyNumberFormat="1" applyFont="1" applyBorder="1"/>
    <xf numFmtId="3" fontId="0" fillId="0" borderId="52" xfId="0" applyNumberFormat="1" applyFont="1" applyBorder="1"/>
    <xf numFmtId="0" fontId="10" fillId="0" borderId="62" xfId="0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06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165" fontId="0" fillId="0" borderId="15" xfId="0" applyNumberFormat="1" applyBorder="1" applyAlignment="1"/>
    <xf numFmtId="165" fontId="0" fillId="0" borderId="57" xfId="0" applyNumberFormat="1" applyBorder="1" applyAlignment="1"/>
    <xf numFmtId="165" fontId="0" fillId="0" borderId="60" xfId="0" applyNumberFormat="1" applyBorder="1" applyAlignment="1"/>
    <xf numFmtId="0" fontId="10" fillId="0" borderId="53" xfId="0" applyFont="1" applyBorder="1" applyAlignment="1"/>
    <xf numFmtId="0" fontId="10" fillId="0" borderId="34" xfId="0" applyFont="1" applyBorder="1" applyAlignment="1"/>
    <xf numFmtId="0" fontId="10" fillId="0" borderId="54" xfId="0" applyFont="1" applyBorder="1" applyAlignment="1"/>
    <xf numFmtId="0" fontId="10" fillId="0" borderId="3" xfId="0" applyFont="1" applyBorder="1" applyAlignment="1"/>
    <xf numFmtId="165" fontId="10" fillId="0" borderId="3" xfId="0" applyNumberFormat="1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5" xfId="0" applyFont="1" applyBorder="1" applyAlignment="1"/>
    <xf numFmtId="0" fontId="0" fillId="0" borderId="40" xfId="0" applyFont="1" applyBorder="1" applyAlignment="1"/>
    <xf numFmtId="165" fontId="0" fillId="0" borderId="15" xfId="0" applyNumberFormat="1" applyFont="1" applyBorder="1" applyAlignment="1"/>
    <xf numFmtId="0" fontId="0" fillId="0" borderId="57" xfId="0" applyFont="1" applyBorder="1" applyAlignment="1"/>
    <xf numFmtId="0" fontId="0" fillId="0" borderId="22" xfId="0" applyFont="1" applyBorder="1" applyAlignment="1"/>
    <xf numFmtId="165" fontId="0" fillId="0" borderId="57" xfId="0" applyNumberFormat="1" applyFont="1" applyBorder="1" applyAlignment="1"/>
    <xf numFmtId="0" fontId="0" fillId="0" borderId="60" xfId="0" applyFont="1" applyBorder="1" applyAlignment="1"/>
    <xf numFmtId="0" fontId="0" fillId="0" borderId="44" xfId="0" applyFont="1" applyBorder="1" applyAlignment="1"/>
    <xf numFmtId="165" fontId="0" fillId="0" borderId="60" xfId="0" applyNumberFormat="1" applyFont="1" applyBorder="1" applyAlignment="1"/>
    <xf numFmtId="0" fontId="10" fillId="0" borderId="45" xfId="0" applyFont="1" applyFill="1" applyBorder="1" applyAlignment="1">
      <alignment wrapText="1"/>
    </xf>
    <xf numFmtId="0" fontId="10" fillId="0" borderId="42" xfId="0" applyFont="1" applyBorder="1"/>
    <xf numFmtId="0" fontId="10" fillId="0" borderId="45" xfId="0" applyFont="1" applyBorder="1"/>
    <xf numFmtId="0" fontId="10" fillId="0" borderId="60" xfId="0" applyFont="1" applyBorder="1"/>
    <xf numFmtId="165" fontId="0" fillId="0" borderId="60" xfId="0" applyNumberFormat="1" applyFont="1" applyBorder="1"/>
    <xf numFmtId="0" fontId="10" fillId="0" borderId="19" xfId="0" applyFont="1" applyFill="1" applyBorder="1" applyAlignment="1">
      <alignment wrapText="1"/>
    </xf>
    <xf numFmtId="0" fontId="10" fillId="0" borderId="18" xfId="0" applyFont="1" applyBorder="1"/>
    <xf numFmtId="0" fontId="10" fillId="0" borderId="19" xfId="0" applyFont="1" applyBorder="1"/>
    <xf numFmtId="0" fontId="10" fillId="0" borderId="57" xfId="0" applyFont="1" applyBorder="1"/>
    <xf numFmtId="165" fontId="0" fillId="0" borderId="57" xfId="0" applyNumberFormat="1" applyFont="1" applyBorder="1"/>
    <xf numFmtId="0" fontId="10" fillId="3" borderId="0" xfId="0" applyFont="1" applyFill="1" applyAlignment="1">
      <alignment horizontal="left" wrapText="1"/>
    </xf>
    <xf numFmtId="0" fontId="10" fillId="3" borderId="36" xfId="0" applyFont="1" applyFill="1" applyBorder="1" applyAlignment="1">
      <alignment horizontal="left" vertical="center"/>
    </xf>
    <xf numFmtId="0" fontId="10" fillId="3" borderId="67" xfId="0" applyFont="1" applyFill="1" applyBorder="1" applyAlignment="1">
      <alignment horizontal="center" wrapText="1"/>
    </xf>
    <xf numFmtId="0" fontId="10" fillId="3" borderId="53" xfId="0" applyFont="1" applyFill="1" applyBorder="1" applyAlignment="1">
      <alignment horizontal="center" wrapText="1"/>
    </xf>
    <xf numFmtId="0" fontId="10" fillId="3" borderId="34" xfId="0" applyFont="1" applyFill="1" applyBorder="1" applyAlignment="1">
      <alignment horizontal="center" wrapText="1"/>
    </xf>
    <xf numFmtId="0" fontId="10" fillId="3" borderId="232" xfId="0" applyFont="1" applyFill="1" applyBorder="1" applyAlignment="1">
      <alignment horizontal="center" wrapText="1"/>
    </xf>
    <xf numFmtId="0" fontId="10" fillId="3" borderId="115" xfId="0" applyFont="1" applyFill="1" applyBorder="1" applyAlignment="1">
      <alignment horizontal="center" wrapText="1"/>
    </xf>
    <xf numFmtId="0" fontId="10" fillId="3" borderId="110" xfId="0" applyFont="1" applyFill="1" applyBorder="1" applyAlignment="1">
      <alignment horizontal="center" wrapText="1"/>
    </xf>
    <xf numFmtId="0" fontId="10" fillId="3" borderId="309" xfId="0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174" fontId="7" fillId="0" borderId="0" xfId="2" applyNumberFormat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wrapText="1"/>
    </xf>
    <xf numFmtId="0" fontId="10" fillId="3" borderId="9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wrapText="1"/>
    </xf>
    <xf numFmtId="1" fontId="0" fillId="3" borderId="18" xfId="0" applyNumberFormat="1" applyFont="1" applyFill="1" applyBorder="1"/>
    <xf numFmtId="1" fontId="0" fillId="3" borderId="22" xfId="0" applyNumberFormat="1" applyFont="1" applyFill="1" applyBorder="1"/>
    <xf numFmtId="1" fontId="0" fillId="3" borderId="19" xfId="0" applyNumberFormat="1" applyFont="1" applyFill="1" applyBorder="1"/>
    <xf numFmtId="1" fontId="0" fillId="3" borderId="20" xfId="0" applyNumberFormat="1" applyFont="1" applyFill="1" applyBorder="1"/>
    <xf numFmtId="0" fontId="10" fillId="3" borderId="42" xfId="0" applyFont="1" applyFill="1" applyBorder="1" applyAlignment="1">
      <alignment horizontal="center"/>
    </xf>
    <xf numFmtId="0" fontId="0" fillId="3" borderId="45" xfId="0" applyFont="1" applyFill="1" applyBorder="1" applyAlignment="1">
      <alignment wrapText="1"/>
    </xf>
    <xf numFmtId="1" fontId="0" fillId="3" borderId="42" xfId="0" applyNumberFormat="1" applyFont="1" applyFill="1" applyBorder="1"/>
    <xf numFmtId="1" fontId="0" fillId="3" borderId="44" xfId="0" applyNumberFormat="1" applyFont="1" applyFill="1" applyBorder="1"/>
    <xf numFmtId="1" fontId="0" fillId="3" borderId="45" xfId="0" applyNumberFormat="1" applyFont="1" applyFill="1" applyBorder="1"/>
    <xf numFmtId="1" fontId="0" fillId="3" borderId="46" xfId="0" applyNumberFormat="1" applyFont="1" applyFill="1" applyBorder="1"/>
    <xf numFmtId="0" fontId="0" fillId="3" borderId="0" xfId="0" applyFill="1" applyAlignment="1">
      <alignment horizontal="center"/>
    </xf>
    <xf numFmtId="1" fontId="0" fillId="0" borderId="22" xfId="0" applyNumberFormat="1" applyFont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174" fontId="10" fillId="0" borderId="0" xfId="0" applyNumberFormat="1" applyFont="1" applyAlignment="1">
      <alignment horizontal="center"/>
    </xf>
    <xf numFmtId="1" fontId="0" fillId="0" borderId="44" xfId="0" applyNumberFormat="1" applyFont="1" applyBorder="1"/>
    <xf numFmtId="1" fontId="0" fillId="0" borderId="45" xfId="0" applyNumberFormat="1" applyFont="1" applyBorder="1"/>
    <xf numFmtId="1" fontId="0" fillId="0" borderId="46" xfId="0" applyNumberFormat="1" applyFont="1" applyBorder="1" applyAlignment="1">
      <alignment horizontal="center"/>
    </xf>
    <xf numFmtId="0" fontId="10" fillId="3" borderId="10" xfId="0" applyFont="1" applyFill="1" applyBorder="1" applyAlignment="1">
      <alignment wrapText="1"/>
    </xf>
    <xf numFmtId="174" fontId="10" fillId="0" borderId="0" xfId="2" applyNumberFormat="1" applyFont="1" applyAlignment="1">
      <alignment horizontal="center"/>
    </xf>
    <xf numFmtId="166" fontId="10" fillId="0" borderId="0" xfId="2" applyNumberFormat="1" applyFont="1"/>
    <xf numFmtId="0" fontId="10" fillId="0" borderId="0" xfId="0" applyFont="1" applyFill="1" applyAlignment="1"/>
    <xf numFmtId="0" fontId="10" fillId="0" borderId="1" xfId="0" applyFont="1" applyFill="1" applyBorder="1" applyAlignment="1">
      <alignment horizontal="left" vertical="center"/>
    </xf>
    <xf numFmtId="0" fontId="10" fillId="0" borderId="328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 wrapText="1"/>
    </xf>
    <xf numFmtId="0" fontId="10" fillId="0" borderId="35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61" xfId="0" applyFont="1" applyFill="1" applyBorder="1" applyAlignment="1">
      <alignment horizontal="center" wrapText="1"/>
    </xf>
    <xf numFmtId="0" fontId="10" fillId="0" borderId="68" xfId="0" applyFont="1" applyFill="1" applyBorder="1" applyAlignment="1">
      <alignment horizontal="center" wrapText="1"/>
    </xf>
    <xf numFmtId="0" fontId="31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" fontId="10" fillId="0" borderId="55" xfId="0" applyNumberFormat="1" applyFont="1" applyFill="1" applyBorder="1"/>
    <xf numFmtId="3" fontId="10" fillId="0" borderId="363" xfId="0" applyNumberFormat="1" applyFont="1" applyBorder="1"/>
    <xf numFmtId="3" fontId="10" fillId="0" borderId="297" xfId="0" applyNumberFormat="1" applyFont="1" applyBorder="1"/>
    <xf numFmtId="3" fontId="0" fillId="0" borderId="239" xfId="0" applyNumberFormat="1" applyFont="1" applyBorder="1"/>
    <xf numFmtId="0" fontId="10" fillId="0" borderId="319" xfId="0" applyFont="1" applyBorder="1"/>
    <xf numFmtId="0" fontId="10" fillId="0" borderId="313" xfId="0" applyFont="1" applyBorder="1"/>
    <xf numFmtId="0" fontId="0" fillId="0" borderId="77" xfId="0" applyFont="1" applyBorder="1"/>
    <xf numFmtId="0" fontId="0" fillId="0" borderId="80" xfId="0" applyFont="1" applyBorder="1"/>
    <xf numFmtId="173" fontId="25" fillId="0" borderId="116" xfId="2" applyNumberFormat="1" applyFont="1" applyFill="1" applyBorder="1" applyAlignment="1" applyProtection="1">
      <alignment horizontal="right"/>
    </xf>
    <xf numFmtId="173" fontId="25" fillId="0" borderId="117" xfId="2" applyNumberFormat="1" applyFont="1" applyFill="1" applyBorder="1" applyAlignment="1" applyProtection="1">
      <alignment horizontal="right"/>
    </xf>
    <xf numFmtId="173" fontId="25" fillId="0" borderId="118" xfId="2" applyNumberFormat="1" applyFont="1" applyFill="1" applyBorder="1" applyAlignment="1" applyProtection="1">
      <alignment horizontal="right"/>
    </xf>
    <xf numFmtId="1" fontId="10" fillId="0" borderId="97" xfId="0" applyNumberFormat="1" applyFont="1" applyBorder="1" applyAlignment="1"/>
    <xf numFmtId="3" fontId="17" fillId="0" borderId="73" xfId="0" applyNumberFormat="1" applyFont="1" applyBorder="1" applyAlignment="1" applyProtection="1">
      <alignment horizontal="right"/>
    </xf>
    <xf numFmtId="3" fontId="17" fillId="0" borderId="75" xfId="0" applyNumberFormat="1" applyFont="1" applyBorder="1" applyAlignment="1" applyProtection="1">
      <alignment horizontal="right"/>
    </xf>
    <xf numFmtId="3" fontId="17" fillId="0" borderId="76" xfId="0" applyNumberFormat="1" applyFont="1" applyBorder="1" applyAlignment="1" applyProtection="1">
      <alignment horizontal="right"/>
    </xf>
    <xf numFmtId="3" fontId="17" fillId="0" borderId="77" xfId="0" applyNumberFormat="1" applyFont="1" applyBorder="1" applyAlignment="1" applyProtection="1">
      <alignment horizontal="right"/>
    </xf>
    <xf numFmtId="3" fontId="17" fillId="0" borderId="78" xfId="0" applyNumberFormat="1" applyFont="1" applyBorder="1" applyAlignment="1" applyProtection="1">
      <alignment horizontal="right"/>
    </xf>
    <xf numFmtId="3" fontId="17" fillId="0" borderId="80" xfId="0" applyNumberFormat="1" applyFont="1" applyBorder="1" applyAlignment="1" applyProtection="1">
      <alignment horizontal="right"/>
    </xf>
    <xf numFmtId="0" fontId="0" fillId="0" borderId="312" xfId="0" applyBorder="1" applyAlignment="1"/>
    <xf numFmtId="0" fontId="0" fillId="0" borderId="63" xfId="0" applyBorder="1" applyAlignment="1"/>
    <xf numFmtId="0" fontId="0" fillId="0" borderId="137" xfId="0" applyBorder="1" applyAlignment="1"/>
    <xf numFmtId="0" fontId="10" fillId="0" borderId="27" xfId="0" applyFont="1" applyBorder="1" applyAlignment="1">
      <alignment horizontal="center" wrapText="1"/>
    </xf>
    <xf numFmtId="0" fontId="0" fillId="0" borderId="73" xfId="0" applyFont="1" applyBorder="1" applyAlignment="1"/>
    <xf numFmtId="0" fontId="0" fillId="0" borderId="75" xfId="0" applyFont="1" applyBorder="1" applyAlignment="1"/>
    <xf numFmtId="0" fontId="0" fillId="0" borderId="76" xfId="0" applyFont="1" applyBorder="1" applyAlignment="1"/>
    <xf numFmtId="0" fontId="0" fillId="0" borderId="77" xfId="0" applyFont="1" applyBorder="1" applyAlignment="1"/>
    <xf numFmtId="0" fontId="0" fillId="0" borderId="78" xfId="0" applyFont="1" applyBorder="1" applyAlignment="1"/>
    <xf numFmtId="0" fontId="0" fillId="0" borderId="80" xfId="0" applyFont="1" applyBorder="1" applyAlignment="1"/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37" fillId="0" borderId="0" xfId="0" applyFont="1" applyBorder="1" applyAlignment="1" applyProtection="1">
      <alignment horizontal="right"/>
    </xf>
    <xf numFmtId="0" fontId="17" fillId="0" borderId="237" xfId="0" applyFont="1" applyBorder="1" applyAlignment="1" applyProtection="1">
      <alignment horizontal="right"/>
    </xf>
    <xf numFmtId="0" fontId="17" fillId="0" borderId="364" xfId="0" applyFont="1" applyBorder="1" applyAlignment="1" applyProtection="1">
      <alignment horizontal="right"/>
    </xf>
    <xf numFmtId="0" fontId="17" fillId="0" borderId="365" xfId="0" applyFont="1" applyBorder="1" applyAlignment="1" applyProtection="1">
      <alignment horizontal="right"/>
    </xf>
    <xf numFmtId="3" fontId="0" fillId="0" borderId="99" xfId="0" applyNumberFormat="1" applyFont="1" applyBorder="1"/>
    <xf numFmtId="3" fontId="0" fillId="0" borderId="95" xfId="0" applyNumberFormat="1" applyFont="1" applyBorder="1"/>
    <xf numFmtId="3" fontId="0" fillId="0" borderId="100" xfId="0" applyNumberFormat="1" applyFont="1" applyBorder="1"/>
    <xf numFmtId="9" fontId="7" fillId="0" borderId="130" xfId="2" applyNumberFormat="1" applyFont="1" applyBorder="1"/>
    <xf numFmtId="3" fontId="10" fillId="0" borderId="319" xfId="0" applyNumberFormat="1" applyFont="1" applyBorder="1"/>
    <xf numFmtId="3" fontId="10" fillId="0" borderId="97" xfId="0" applyNumberFormat="1" applyFont="1" applyBorder="1"/>
    <xf numFmtId="3" fontId="10" fillId="0" borderId="313" xfId="0" applyNumberFormat="1" applyFont="1" applyBorder="1"/>
    <xf numFmtId="165" fontId="10" fillId="0" borderId="319" xfId="0" applyNumberFormat="1" applyFont="1" applyBorder="1" applyAlignment="1"/>
    <xf numFmtId="1" fontId="7" fillId="0" borderId="73" xfId="3" applyNumberFormat="1" applyFont="1" applyFill="1" applyBorder="1" applyAlignment="1" applyProtection="1"/>
    <xf numFmtId="1" fontId="7" fillId="0" borderId="74" xfId="3" applyNumberFormat="1" applyFont="1" applyFill="1" applyBorder="1" applyAlignment="1" applyProtection="1"/>
    <xf numFmtId="1" fontId="7" fillId="0" borderId="75" xfId="3" applyNumberFormat="1" applyFont="1" applyFill="1" applyBorder="1" applyAlignment="1" applyProtection="1"/>
    <xf numFmtId="1" fontId="7" fillId="0" borderId="76" xfId="3" applyNumberFormat="1" applyFont="1" applyFill="1" applyBorder="1" applyAlignment="1" applyProtection="1"/>
    <xf numFmtId="1" fontId="0" fillId="0" borderId="73" xfId="0" applyNumberFormat="1" applyFont="1" applyBorder="1"/>
    <xf numFmtId="1" fontId="0" fillId="0" borderId="74" xfId="0" applyNumberFormat="1" applyFont="1" applyBorder="1"/>
    <xf numFmtId="1" fontId="0" fillId="0" borderId="75" xfId="0" applyNumberFormat="1" applyFont="1" applyBorder="1"/>
    <xf numFmtId="0" fontId="18" fillId="0" borderId="184" xfId="0" applyFont="1" applyBorder="1" applyAlignment="1">
      <alignment horizontal="center" wrapText="1"/>
    </xf>
    <xf numFmtId="1" fontId="18" fillId="0" borderId="281" xfId="0" applyNumberFormat="1" applyFont="1" applyBorder="1"/>
    <xf numFmtId="1" fontId="18" fillId="0" borderId="240" xfId="0" applyNumberFormat="1" applyFont="1" applyBorder="1"/>
    <xf numFmtId="1" fontId="10" fillId="3" borderId="24" xfId="0" applyNumberFormat="1" applyFont="1" applyFill="1" applyBorder="1"/>
    <xf numFmtId="1" fontId="10" fillId="3" borderId="13" xfId="0" applyNumberFormat="1" applyFont="1" applyFill="1" applyBorder="1"/>
    <xf numFmtId="1" fontId="10" fillId="3" borderId="14" xfId="0" applyNumberFormat="1" applyFont="1" applyFill="1" applyBorder="1"/>
    <xf numFmtId="1" fontId="10" fillId="3" borderId="11" xfId="0" applyNumberFormat="1" applyFont="1" applyFill="1" applyBorder="1"/>
    <xf numFmtId="1" fontId="0" fillId="3" borderId="101" xfId="0" applyNumberFormat="1" applyFont="1" applyFill="1" applyBorder="1"/>
    <xf numFmtId="1" fontId="0" fillId="3" borderId="102" xfId="0" applyNumberFormat="1" applyFont="1" applyFill="1" applyBorder="1"/>
    <xf numFmtId="1" fontId="0" fillId="3" borderId="81" xfId="0" applyNumberFormat="1" applyFont="1" applyFill="1" applyBorder="1"/>
    <xf numFmtId="1" fontId="0" fillId="3" borderId="113" xfId="0" applyNumberFormat="1" applyFont="1" applyFill="1" applyBorder="1"/>
    <xf numFmtId="1" fontId="0" fillId="3" borderId="82" xfId="0" applyNumberFormat="1" applyFont="1" applyFill="1" applyBorder="1"/>
    <xf numFmtId="1" fontId="0" fillId="3" borderId="114" xfId="0" applyNumberFormat="1" applyFont="1" applyFill="1" applyBorder="1"/>
    <xf numFmtId="1" fontId="0" fillId="3" borderId="115" xfId="0" applyNumberFormat="1" applyFont="1" applyFill="1" applyBorder="1"/>
    <xf numFmtId="1" fontId="0" fillId="3" borderId="243" xfId="0" applyNumberFormat="1" applyFont="1" applyFill="1" applyBorder="1"/>
    <xf numFmtId="1" fontId="0" fillId="0" borderId="73" xfId="0" applyNumberFormat="1" applyFont="1" applyFill="1" applyBorder="1"/>
    <xf numFmtId="1" fontId="0" fillId="0" borderId="75" xfId="0" applyNumberFormat="1" applyFont="1" applyFill="1" applyBorder="1"/>
    <xf numFmtId="1" fontId="0" fillId="0" borderId="76" xfId="0" applyNumberFormat="1" applyFont="1" applyFill="1" applyBorder="1"/>
    <xf numFmtId="1" fontId="0" fillId="0" borderId="78" xfId="0" applyNumberFormat="1" applyFont="1" applyFill="1" applyBorder="1"/>
    <xf numFmtId="1" fontId="0" fillId="0" borderId="74" xfId="0" applyNumberFormat="1" applyFont="1" applyFill="1" applyBorder="1"/>
    <xf numFmtId="0" fontId="0" fillId="0" borderId="366" xfId="0" applyFont="1" applyBorder="1" applyAlignment="1">
      <alignment horizontal="center"/>
    </xf>
    <xf numFmtId="3" fontId="0" fillId="0" borderId="311" xfId="0" applyNumberFormat="1" applyFont="1" applyBorder="1"/>
    <xf numFmtId="0" fontId="17" fillId="5" borderId="180" xfId="0" applyFont="1" applyFill="1" applyBorder="1" applyAlignment="1" applyProtection="1">
      <alignment horizontal="right"/>
    </xf>
    <xf numFmtId="0" fontId="17" fillId="5" borderId="282" xfId="0" applyFont="1" applyFill="1" applyBorder="1" applyAlignment="1" applyProtection="1">
      <alignment horizontal="right"/>
    </xf>
    <xf numFmtId="0" fontId="17" fillId="5" borderId="105" xfId="0" applyFont="1" applyFill="1" applyBorder="1" applyAlignment="1" applyProtection="1">
      <alignment horizontal="right"/>
    </xf>
    <xf numFmtId="0" fontId="0" fillId="0" borderId="117" xfId="0" applyFont="1" applyFill="1" applyBorder="1" applyAlignment="1">
      <alignment wrapText="1"/>
    </xf>
    <xf numFmtId="1" fontId="0" fillId="0" borderId="139" xfId="0" applyNumberFormat="1" applyFont="1" applyFill="1" applyBorder="1"/>
    <xf numFmtId="0" fontId="7" fillId="0" borderId="366" xfId="3" applyFont="1" applyFill="1" applyBorder="1" applyAlignment="1" applyProtection="1">
      <alignment horizontal="center"/>
    </xf>
    <xf numFmtId="0" fontId="7" fillId="0" borderId="173" xfId="3" applyFont="1" applyFill="1" applyBorder="1" applyAlignment="1" applyProtection="1"/>
    <xf numFmtId="1" fontId="7" fillId="0" borderId="382" xfId="3" applyNumberFormat="1" applyFont="1" applyFill="1" applyBorder="1" applyAlignment="1" applyProtection="1"/>
    <xf numFmtId="1" fontId="7" fillId="0" borderId="383" xfId="3" applyNumberFormat="1" applyFont="1" applyFill="1" applyBorder="1" applyAlignment="1" applyProtection="1"/>
    <xf numFmtId="0" fontId="7" fillId="0" borderId="382" xfId="3" applyFont="1" applyFill="1" applyBorder="1" applyAlignment="1" applyProtection="1"/>
    <xf numFmtId="1" fontId="7" fillId="0" borderId="172" xfId="3" applyNumberFormat="1" applyFont="1" applyFill="1" applyBorder="1" applyAlignment="1" applyProtection="1"/>
    <xf numFmtId="1" fontId="0" fillId="0" borderId="76" xfId="0" applyNumberFormat="1" applyFont="1" applyBorder="1" applyAlignment="1"/>
    <xf numFmtId="1" fontId="0" fillId="0" borderId="78" xfId="0" applyNumberFormat="1" applyFont="1" applyBorder="1" applyAlignment="1"/>
    <xf numFmtId="1" fontId="0" fillId="0" borderId="385" xfId="0" applyNumberFormat="1" applyFont="1" applyBorder="1" applyAlignment="1"/>
    <xf numFmtId="1" fontId="10" fillId="0" borderId="384" xfId="0" applyNumberFormat="1" applyFont="1" applyBorder="1" applyAlignment="1"/>
    <xf numFmtId="1" fontId="0" fillId="0" borderId="386" xfId="0" applyNumberFormat="1" applyFont="1" applyBorder="1" applyAlignment="1"/>
    <xf numFmtId="1" fontId="0" fillId="0" borderId="387" xfId="0" applyNumberFormat="1" applyFont="1" applyBorder="1" applyAlignment="1"/>
    <xf numFmtId="1" fontId="10" fillId="0" borderId="358" xfId="0" applyNumberFormat="1" applyFont="1" applyBorder="1" applyAlignment="1"/>
    <xf numFmtId="1" fontId="0" fillId="0" borderId="205" xfId="0" applyNumberFormat="1" applyFont="1" applyBorder="1" applyAlignment="1"/>
    <xf numFmtId="1" fontId="10" fillId="0" borderId="73" xfId="0" applyNumberFormat="1" applyFont="1" applyBorder="1" applyAlignment="1"/>
    <xf numFmtId="1" fontId="10" fillId="0" borderId="204" xfId="0" applyNumberFormat="1" applyFont="1" applyBorder="1" applyAlignment="1"/>
    <xf numFmtId="1" fontId="10" fillId="0" borderId="378" xfId="0" applyNumberFormat="1" applyFont="1" applyBorder="1" applyAlignment="1"/>
    <xf numFmtId="1" fontId="0" fillId="0" borderId="388" xfId="0" applyNumberFormat="1" applyFont="1" applyBorder="1" applyAlignment="1"/>
    <xf numFmtId="1" fontId="0" fillId="0" borderId="389" xfId="0" applyNumberFormat="1" applyFont="1" applyBorder="1" applyAlignment="1"/>
    <xf numFmtId="1" fontId="18" fillId="0" borderId="358" xfId="0" applyNumberFormat="1" applyFont="1" applyBorder="1" applyAlignment="1" applyProtection="1">
      <alignment horizontal="right"/>
    </xf>
    <xf numFmtId="1" fontId="17" fillId="0" borderId="139" xfId="0" applyNumberFormat="1" applyFont="1" applyBorder="1" applyAlignment="1" applyProtection="1">
      <alignment horizontal="right"/>
    </xf>
    <xf numFmtId="1" fontId="17" fillId="0" borderId="205" xfId="0" applyNumberFormat="1" applyFont="1" applyBorder="1" applyAlignment="1" applyProtection="1">
      <alignment horizontal="right"/>
    </xf>
    <xf numFmtId="1" fontId="18" fillId="0" borderId="313" xfId="0" applyNumberFormat="1" applyFont="1" applyBorder="1" applyAlignment="1" applyProtection="1">
      <alignment horizontal="right"/>
    </xf>
    <xf numFmtId="9" fontId="24" fillId="0" borderId="116" xfId="2" applyNumberFormat="1" applyFont="1" applyFill="1" applyBorder="1" applyAlignment="1" applyProtection="1">
      <alignment horizontal="right"/>
    </xf>
    <xf numFmtId="9" fontId="25" fillId="0" borderId="117" xfId="2" applyNumberFormat="1" applyFont="1" applyFill="1" applyBorder="1" applyAlignment="1" applyProtection="1">
      <alignment horizontal="right"/>
    </xf>
    <xf numFmtId="9" fontId="25" fillId="0" borderId="131" xfId="2" applyNumberFormat="1" applyFont="1" applyFill="1" applyBorder="1" applyAlignment="1" applyProtection="1">
      <alignment horizontal="right"/>
    </xf>
    <xf numFmtId="9" fontId="25" fillId="0" borderId="128" xfId="2" applyNumberFormat="1" applyFont="1" applyFill="1" applyBorder="1" applyAlignment="1" applyProtection="1">
      <alignment horizontal="right"/>
    </xf>
    <xf numFmtId="1" fontId="18" fillId="0" borderId="73" xfId="0" applyNumberFormat="1" applyFont="1" applyBorder="1" applyAlignment="1" applyProtection="1">
      <alignment horizontal="right"/>
    </xf>
    <xf numFmtId="1" fontId="17" fillId="0" borderId="319" xfId="0" applyNumberFormat="1" applyFont="1" applyBorder="1" applyAlignment="1" applyProtection="1">
      <alignment horizontal="right"/>
    </xf>
    <xf numFmtId="1" fontId="24" fillId="0" borderId="128" xfId="0" applyNumberFormat="1" applyFont="1" applyBorder="1" applyAlignment="1" applyProtection="1">
      <alignment horizontal="right"/>
    </xf>
    <xf numFmtId="1" fontId="25" fillId="0" borderId="117" xfId="0" applyNumberFormat="1" applyFont="1" applyBorder="1" applyAlignment="1" applyProtection="1">
      <alignment horizontal="right"/>
    </xf>
    <xf numFmtId="1" fontId="25" fillId="0" borderId="131" xfId="0" applyNumberFormat="1" applyFont="1" applyBorder="1" applyAlignment="1" applyProtection="1">
      <alignment horizontal="right"/>
    </xf>
    <xf numFmtId="1" fontId="25" fillId="0" borderId="128" xfId="0" applyNumberFormat="1" applyFont="1" applyBorder="1" applyAlignment="1" applyProtection="1">
      <alignment horizontal="right"/>
    </xf>
    <xf numFmtId="1" fontId="32" fillId="0" borderId="117" xfId="0" applyNumberFormat="1" applyFont="1" applyBorder="1" applyAlignment="1"/>
    <xf numFmtId="0" fontId="32" fillId="0" borderId="131" xfId="0" applyFont="1" applyBorder="1" applyAlignment="1"/>
    <xf numFmtId="0" fontId="32" fillId="0" borderId="16" xfId="0" applyFont="1" applyBorder="1" applyAlignment="1"/>
    <xf numFmtId="0" fontId="32" fillId="0" borderId="23" xfId="0" applyFont="1" applyBorder="1" applyAlignment="1"/>
    <xf numFmtId="0" fontId="32" fillId="0" borderId="66" xfId="0" applyFont="1" applyBorder="1" applyAlignment="1"/>
    <xf numFmtId="0" fontId="32" fillId="0" borderId="328" xfId="0" applyFont="1" applyBorder="1" applyAlignment="1"/>
    <xf numFmtId="9" fontId="32" fillId="0" borderId="236" xfId="2" applyNumberFormat="1" applyFont="1" applyBorder="1" applyAlignment="1"/>
    <xf numFmtId="9" fontId="32" fillId="0" borderId="390" xfId="2" applyNumberFormat="1" applyFont="1" applyBorder="1" applyAlignment="1"/>
    <xf numFmtId="9" fontId="32" fillId="0" borderId="391" xfId="2" applyNumberFormat="1" applyFont="1" applyBorder="1" applyAlignment="1"/>
    <xf numFmtId="9" fontId="32" fillId="0" borderId="392" xfId="2" applyNumberFormat="1" applyFont="1" applyBorder="1" applyAlignment="1"/>
    <xf numFmtId="166" fontId="7" fillId="3" borderId="0" xfId="2" applyNumberFormat="1" applyFill="1"/>
    <xf numFmtId="174" fontId="7" fillId="3" borderId="0" xfId="2" applyNumberFormat="1" applyFill="1" applyAlignment="1">
      <alignment horizontal="center"/>
    </xf>
    <xf numFmtId="0" fontId="0" fillId="0" borderId="0" xfId="0" applyFill="1"/>
    <xf numFmtId="0" fontId="0" fillId="3" borderId="0" xfId="0" applyFill="1"/>
    <xf numFmtId="0" fontId="10" fillId="3" borderId="0" xfId="0" applyFont="1" applyFill="1"/>
    <xf numFmtId="0" fontId="0" fillId="0" borderId="0" xfId="0"/>
    <xf numFmtId="0" fontId="18" fillId="0" borderId="0" xfId="9" applyFont="1" applyAlignment="1">
      <alignment horizontal="left" vertical="center"/>
    </xf>
    <xf numFmtId="0" fontId="17" fillId="0" borderId="0" xfId="9" applyFont="1"/>
    <xf numFmtId="0" fontId="19" fillId="0" borderId="0" xfId="9" applyFont="1" applyAlignment="1">
      <alignment horizontal="center" wrapText="1"/>
    </xf>
    <xf numFmtId="0" fontId="22" fillId="0" borderId="0" xfId="9" applyFont="1"/>
    <xf numFmtId="0" fontId="20" fillId="0" borderId="0" xfId="9" applyFont="1" applyFill="1"/>
    <xf numFmtId="0" fontId="18" fillId="0" borderId="8" xfId="9" applyFont="1" applyBorder="1" applyAlignment="1">
      <alignment horizontal="center" wrapText="1"/>
    </xf>
    <xf numFmtId="0" fontId="18" fillId="0" borderId="55" xfId="9" applyFont="1" applyBorder="1" applyAlignment="1">
      <alignment horizontal="center" wrapText="1"/>
    </xf>
    <xf numFmtId="49" fontId="17" fillId="0" borderId="42" xfId="21" applyNumberFormat="1" applyFont="1" applyFill="1" applyBorder="1" applyAlignment="1">
      <alignment horizontal="center" wrapText="1"/>
    </xf>
    <xf numFmtId="49" fontId="17" fillId="0" borderId="66" xfId="21" applyNumberFormat="1" applyFont="1" applyFill="1" applyBorder="1" applyAlignment="1">
      <alignment horizontal="center" wrapText="1"/>
    </xf>
    <xf numFmtId="0" fontId="17" fillId="0" borderId="14" xfId="9" applyFont="1" applyFill="1" applyBorder="1" applyAlignment="1">
      <alignment wrapText="1"/>
    </xf>
    <xf numFmtId="0" fontId="17" fillId="0" borderId="19" xfId="9" applyFont="1" applyFill="1" applyBorder="1" applyAlignment="1">
      <alignment wrapText="1"/>
    </xf>
    <xf numFmtId="0" fontId="17" fillId="0" borderId="26" xfId="9" applyFont="1" applyFill="1" applyBorder="1" applyAlignment="1">
      <alignment wrapText="1"/>
    </xf>
    <xf numFmtId="0" fontId="25" fillId="0" borderId="0" xfId="15" applyFont="1" applyFill="1" applyAlignment="1" applyProtection="1"/>
    <xf numFmtId="0" fontId="18" fillId="0" borderId="0" xfId="9" applyFont="1" applyFill="1"/>
    <xf numFmtId="0" fontId="18" fillId="0" borderId="0" xfId="9" applyFont="1" applyFill="1" applyAlignment="1">
      <alignment wrapText="1"/>
    </xf>
    <xf numFmtId="0" fontId="18" fillId="0" borderId="154" xfId="9" applyFont="1" applyBorder="1" applyAlignment="1">
      <alignment horizontal="left" vertical="center"/>
    </xf>
    <xf numFmtId="0" fontId="18" fillId="0" borderId="233" xfId="9" applyFont="1" applyBorder="1" applyAlignment="1">
      <alignment horizontal="center" wrapText="1"/>
    </xf>
    <xf numFmtId="0" fontId="18" fillId="0" borderId="181" xfId="9" applyFont="1" applyBorder="1" applyAlignment="1">
      <alignment horizontal="center" wrapText="1"/>
    </xf>
    <xf numFmtId="0" fontId="18" fillId="0" borderId="275" xfId="9" applyFont="1" applyBorder="1" applyAlignment="1">
      <alignment horizontal="center" wrapText="1"/>
    </xf>
    <xf numFmtId="0" fontId="17" fillId="0" borderId="103" xfId="9" applyFont="1" applyFill="1" applyBorder="1" applyAlignment="1">
      <alignment horizontal="center"/>
    </xf>
    <xf numFmtId="0" fontId="17" fillId="0" borderId="113" xfId="9" applyFont="1" applyFill="1" applyBorder="1" applyAlignment="1">
      <alignment horizontal="center"/>
    </xf>
    <xf numFmtId="0" fontId="17" fillId="0" borderId="271" xfId="9" applyFont="1" applyFill="1" applyBorder="1" applyAlignment="1">
      <alignment horizontal="center"/>
    </xf>
    <xf numFmtId="0" fontId="17" fillId="0" borderId="398" xfId="15" applyFont="1" applyFill="1" applyBorder="1" applyAlignment="1" applyProtection="1">
      <alignment horizontal="center"/>
    </xf>
    <xf numFmtId="0" fontId="18" fillId="0" borderId="67" xfId="15" applyFont="1" applyFill="1" applyBorder="1" applyAlignment="1" applyProtection="1">
      <alignment wrapText="1"/>
    </xf>
    <xf numFmtId="0" fontId="17" fillId="0" borderId="366" xfId="15" applyFont="1" applyFill="1" applyBorder="1" applyAlignment="1" applyProtection="1">
      <alignment horizontal="center"/>
    </xf>
    <xf numFmtId="0" fontId="17" fillId="0" borderId="173" xfId="15" applyFont="1" applyFill="1" applyBorder="1" applyAlignment="1" applyProtection="1">
      <alignment wrapText="1"/>
    </xf>
    <xf numFmtId="0" fontId="17" fillId="0" borderId="173" xfId="15" applyFont="1" applyFill="1" applyBorder="1" applyAlignment="1" applyProtection="1">
      <alignment horizontal="center" wrapText="1"/>
    </xf>
    <xf numFmtId="3" fontId="17" fillId="0" borderId="401" xfId="15" applyNumberFormat="1" applyFont="1" applyFill="1" applyBorder="1" applyAlignment="1" applyProtection="1">
      <alignment horizontal="right" wrapText="1"/>
    </xf>
    <xf numFmtId="3" fontId="17" fillId="0" borderId="402" xfId="15" applyNumberFormat="1" applyFont="1" applyFill="1" applyBorder="1" applyAlignment="1" applyProtection="1">
      <alignment horizontal="right" wrapText="1"/>
    </xf>
    <xf numFmtId="3" fontId="17" fillId="0" borderId="403" xfId="15" applyNumberFormat="1" applyFont="1" applyFill="1" applyBorder="1" applyAlignment="1" applyProtection="1">
      <alignment horizontal="right" wrapText="1"/>
    </xf>
    <xf numFmtId="3" fontId="17" fillId="0" borderId="173" xfId="15" applyNumberFormat="1" applyFont="1" applyFill="1" applyBorder="1" applyAlignment="1" applyProtection="1">
      <alignment horizontal="right" wrapText="1"/>
    </xf>
    <xf numFmtId="3" fontId="17" fillId="0" borderId="404" xfId="15" applyNumberFormat="1" applyFont="1" applyFill="1" applyBorder="1" applyAlignment="1" applyProtection="1">
      <alignment horizontal="right" wrapText="1"/>
    </xf>
    <xf numFmtId="0" fontId="17" fillId="0" borderId="126" xfId="15" applyFont="1" applyFill="1" applyBorder="1" applyAlignment="1" applyProtection="1">
      <alignment horizontal="center"/>
    </xf>
    <xf numFmtId="0" fontId="17" fillId="0" borderId="127" xfId="15" applyFont="1" applyFill="1" applyBorder="1" applyAlignment="1" applyProtection="1">
      <alignment wrapText="1"/>
    </xf>
    <xf numFmtId="0" fontId="17" fillId="0" borderId="127" xfId="15" applyFont="1" applyFill="1" applyBorder="1" applyAlignment="1" applyProtection="1">
      <alignment horizontal="center" wrapText="1"/>
    </xf>
    <xf numFmtId="0" fontId="17" fillId="0" borderId="14" xfId="9" applyFont="1" applyFill="1" applyBorder="1" applyAlignment="1">
      <alignment horizontal="center" wrapText="1"/>
    </xf>
    <xf numFmtId="0" fontId="17" fillId="0" borderId="192" xfId="21" applyFont="1" applyFill="1" applyBorder="1" applyAlignment="1">
      <alignment horizontal="right"/>
    </xf>
    <xf numFmtId="0" fontId="17" fillId="0" borderId="193" xfId="21" applyFont="1" applyFill="1" applyBorder="1" applyAlignment="1">
      <alignment horizontal="right"/>
    </xf>
    <xf numFmtId="0" fontId="17" fillId="0" borderId="277" xfId="21" applyFont="1" applyFill="1" applyBorder="1" applyAlignment="1">
      <alignment horizontal="right"/>
    </xf>
    <xf numFmtId="0" fontId="17" fillId="0" borderId="19" xfId="9" applyFont="1" applyFill="1" applyBorder="1" applyAlignment="1">
      <alignment horizontal="center" wrapText="1"/>
    </xf>
    <xf numFmtId="0" fontId="17" fillId="0" borderId="76" xfId="21" applyFont="1" applyFill="1" applyBorder="1" applyAlignment="1">
      <alignment horizontal="right"/>
    </xf>
    <xf numFmtId="0" fontId="17" fillId="0" borderId="77" xfId="21" applyFont="1" applyFill="1" applyBorder="1" applyAlignment="1">
      <alignment horizontal="right"/>
    </xf>
    <xf numFmtId="0" fontId="17" fillId="0" borderId="140" xfId="21" applyFont="1" applyFill="1" applyBorder="1" applyAlignment="1">
      <alignment horizontal="right"/>
    </xf>
    <xf numFmtId="0" fontId="17" fillId="0" borderId="140" xfId="21" applyFont="1" applyFill="1" applyBorder="1" applyAlignment="1">
      <alignment horizontal="right" wrapText="1"/>
    </xf>
    <xf numFmtId="0" fontId="17" fillId="0" borderId="76" xfId="21" applyFont="1" applyFill="1" applyBorder="1" applyAlignment="1">
      <alignment horizontal="right" wrapText="1"/>
    </xf>
    <xf numFmtId="0" fontId="17" fillId="0" borderId="77" xfId="21" applyFont="1" applyFill="1" applyBorder="1" applyAlignment="1">
      <alignment horizontal="right" wrapText="1"/>
    </xf>
    <xf numFmtId="0" fontId="17" fillId="0" borderId="26" xfId="9" applyFont="1" applyFill="1" applyBorder="1" applyAlignment="1">
      <alignment horizontal="center" wrapText="1"/>
    </xf>
    <xf numFmtId="0" fontId="17" fillId="0" borderId="380" xfId="21" applyFont="1" applyFill="1" applyBorder="1" applyAlignment="1">
      <alignment horizontal="right" wrapText="1"/>
    </xf>
    <xf numFmtId="0" fontId="17" fillId="0" borderId="381" xfId="21" applyFont="1" applyFill="1" applyBorder="1" applyAlignment="1">
      <alignment horizontal="right" wrapText="1"/>
    </xf>
    <xf numFmtId="0" fontId="17" fillId="0" borderId="397" xfId="21" applyFont="1" applyFill="1" applyBorder="1" applyAlignment="1">
      <alignment horizontal="right" wrapText="1"/>
    </xf>
    <xf numFmtId="3" fontId="17" fillId="0" borderId="405" xfId="15" applyNumberFormat="1" applyFont="1" applyFill="1" applyBorder="1" applyAlignment="1" applyProtection="1">
      <alignment horizontal="right" wrapText="1"/>
    </xf>
    <xf numFmtId="3" fontId="17" fillId="0" borderId="406" xfId="15" applyNumberFormat="1" applyFont="1" applyFill="1" applyBorder="1" applyAlignment="1" applyProtection="1">
      <alignment horizontal="right" wrapText="1"/>
    </xf>
    <xf numFmtId="3" fontId="17" fillId="0" borderId="407" xfId="15" applyNumberFormat="1" applyFont="1" applyFill="1" applyBorder="1" applyAlignment="1" applyProtection="1">
      <alignment horizontal="right" wrapText="1"/>
    </xf>
    <xf numFmtId="3" fontId="17" fillId="0" borderId="127" xfId="15" applyNumberFormat="1" applyFont="1" applyFill="1" applyBorder="1" applyAlignment="1" applyProtection="1">
      <alignment horizontal="right" wrapText="1"/>
    </xf>
    <xf numFmtId="3" fontId="17" fillId="0" borderId="408" xfId="15" applyNumberFormat="1" applyFont="1" applyFill="1" applyBorder="1" applyAlignment="1" applyProtection="1">
      <alignment horizontal="right" wrapText="1"/>
    </xf>
    <xf numFmtId="0" fontId="17" fillId="0" borderId="415" xfId="15" applyFont="1" applyFill="1" applyBorder="1" applyAlignment="1" applyProtection="1">
      <alignment horizontal="center"/>
    </xf>
    <xf numFmtId="0" fontId="17" fillId="0" borderId="355" xfId="15" applyFont="1" applyFill="1" applyBorder="1" applyAlignment="1" applyProtection="1">
      <alignment wrapText="1"/>
    </xf>
    <xf numFmtId="0" fontId="17" fillId="0" borderId="355" xfId="15" applyFont="1" applyFill="1" applyBorder="1" applyAlignment="1" applyProtection="1">
      <alignment horizontal="center" wrapText="1"/>
    </xf>
    <xf numFmtId="3" fontId="17" fillId="0" borderId="416" xfId="15" applyNumberFormat="1" applyFont="1" applyFill="1" applyBorder="1" applyAlignment="1" applyProtection="1">
      <alignment horizontal="right" wrapText="1"/>
    </xf>
    <xf numFmtId="3" fontId="17" fillId="0" borderId="417" xfId="15" applyNumberFormat="1" applyFont="1" applyFill="1" applyBorder="1" applyAlignment="1" applyProtection="1">
      <alignment horizontal="right" wrapText="1"/>
    </xf>
    <xf numFmtId="3" fontId="17" fillId="0" borderId="418" xfId="15" applyNumberFormat="1" applyFont="1" applyFill="1" applyBorder="1" applyAlignment="1" applyProtection="1">
      <alignment horizontal="right" wrapText="1"/>
    </xf>
    <xf numFmtId="3" fontId="17" fillId="0" borderId="355" xfId="15" applyNumberFormat="1" applyFont="1" applyFill="1" applyBorder="1" applyAlignment="1" applyProtection="1">
      <alignment horizontal="right" wrapText="1"/>
    </xf>
    <xf numFmtId="3" fontId="17" fillId="0" borderId="419" xfId="15" applyNumberFormat="1" applyFont="1" applyFill="1" applyBorder="1" applyAlignment="1" applyProtection="1">
      <alignment horizontal="right" wrapText="1"/>
    </xf>
    <xf numFmtId="0" fontId="18" fillId="0" borderId="67" xfId="15" applyFont="1" applyFill="1" applyBorder="1" applyAlignment="1" applyProtection="1">
      <alignment horizontal="center" wrapText="1"/>
    </xf>
    <xf numFmtId="3" fontId="18" fillId="0" borderId="36" xfId="15" applyNumberFormat="1" applyFont="1" applyFill="1" applyBorder="1" applyAlignment="1" applyProtection="1">
      <alignment horizontal="right" wrapText="1"/>
    </xf>
    <xf numFmtId="3" fontId="18" fillId="0" borderId="62" xfId="15" applyNumberFormat="1" applyFont="1" applyFill="1" applyBorder="1" applyAlignment="1" applyProtection="1">
      <alignment horizontal="right" wrapText="1"/>
    </xf>
    <xf numFmtId="3" fontId="18" fillId="0" borderId="399" xfId="15" applyNumberFormat="1" applyFont="1" applyFill="1" applyBorder="1" applyAlignment="1" applyProtection="1">
      <alignment horizontal="right" wrapText="1"/>
    </xf>
    <xf numFmtId="3" fontId="18" fillId="0" borderId="400" xfId="15" applyNumberFormat="1" applyFont="1" applyFill="1" applyBorder="1" applyAlignment="1" applyProtection="1">
      <alignment horizontal="right" wrapText="1"/>
    </xf>
    <xf numFmtId="0" fontId="0" fillId="0" borderId="0" xfId="0"/>
    <xf numFmtId="0" fontId="13" fillId="0" borderId="0" xfId="3" applyFont="1" applyFill="1" applyAlignment="1" applyProtection="1"/>
    <xf numFmtId="0" fontId="17" fillId="0" borderId="45" xfId="3" applyFont="1" applyFill="1" applyBorder="1" applyAlignment="1" applyProtection="1">
      <alignment vertical="center"/>
    </xf>
    <xf numFmtId="0" fontId="17" fillId="0" borderId="10" xfId="3" applyFont="1" applyFill="1" applyBorder="1" applyAlignment="1" applyProtection="1">
      <alignment vertical="center"/>
    </xf>
    <xf numFmtId="0" fontId="17" fillId="0" borderId="19" xfId="3" applyFont="1" applyFill="1" applyBorder="1" applyAlignment="1" applyProtection="1">
      <alignment vertical="center"/>
    </xf>
    <xf numFmtId="0" fontId="17" fillId="0" borderId="69" xfId="3" applyFont="1" applyFill="1" applyBorder="1" applyAlignment="1" applyProtection="1">
      <alignment vertical="center" wrapText="1"/>
    </xf>
    <xf numFmtId="4" fontId="13" fillId="0" borderId="0" xfId="9" applyNumberFormat="1" applyFont="1"/>
    <xf numFmtId="0" fontId="18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horizontal="center" wrapText="1"/>
    </xf>
    <xf numFmtId="0" fontId="17" fillId="0" borderId="68" xfId="3" applyFont="1" applyFill="1" applyBorder="1" applyAlignment="1" applyProtection="1"/>
    <xf numFmtId="0" fontId="17" fillId="0" borderId="0" xfId="3" applyFont="1" applyFill="1" applyAlignment="1" applyProtection="1"/>
    <xf numFmtId="0" fontId="17" fillId="0" borderId="19" xfId="3" applyFont="1" applyFill="1" applyBorder="1" applyAlignment="1" applyProtection="1">
      <alignment vertical="center" wrapText="1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4" xfId="3" applyFont="1" applyFill="1" applyBorder="1" applyAlignment="1" applyProtection="1">
      <alignment vertical="center"/>
    </xf>
    <xf numFmtId="0" fontId="18" fillId="0" borderId="67" xfId="3" applyFont="1" applyFill="1" applyBorder="1" applyAlignment="1" applyProtection="1">
      <alignment vertical="center" wrapText="1"/>
    </xf>
    <xf numFmtId="0" fontId="25" fillId="0" borderId="8" xfId="3" applyFont="1" applyFill="1" applyBorder="1" applyAlignment="1" applyProtection="1">
      <alignment horizontal="right" vertical="top" wrapText="1"/>
    </xf>
    <xf numFmtId="0" fontId="25" fillId="0" borderId="34" xfId="3" applyFont="1" applyFill="1" applyBorder="1" applyAlignment="1" applyProtection="1">
      <alignment horizontal="right" vertical="top" wrapText="1"/>
    </xf>
    <xf numFmtId="0" fontId="25" fillId="0" borderId="6" xfId="3" applyFont="1" applyFill="1" applyBorder="1" applyAlignment="1" applyProtection="1">
      <alignment horizontal="right" vertical="top" wrapText="1"/>
    </xf>
    <xf numFmtId="0" fontId="17" fillId="0" borderId="24" xfId="3" applyFont="1" applyFill="1" applyBorder="1" applyAlignment="1" applyProtection="1">
      <alignment horizontal="center" vertical="center"/>
    </xf>
    <xf numFmtId="0" fontId="17" fillId="0" borderId="18" xfId="3" applyFont="1" applyFill="1" applyBorder="1" applyAlignment="1" applyProtection="1">
      <alignment horizontal="center" vertical="center"/>
    </xf>
    <xf numFmtId="0" fontId="17" fillId="0" borderId="25" xfId="3" applyFont="1" applyFill="1" applyBorder="1" applyAlignment="1" applyProtection="1">
      <alignment horizontal="center" vertical="center"/>
    </xf>
    <xf numFmtId="0" fontId="17" fillId="0" borderId="26" xfId="3" applyFont="1" applyFill="1" applyBorder="1" applyAlignment="1" applyProtection="1">
      <alignment vertical="center" wrapText="1"/>
    </xf>
    <xf numFmtId="0" fontId="18" fillId="0" borderId="36" xfId="3" applyFont="1" applyFill="1" applyBorder="1" applyAlignment="1" applyProtection="1">
      <alignment horizontal="center" vertical="center"/>
    </xf>
    <xf numFmtId="1" fontId="18" fillId="0" borderId="247" xfId="9" applyNumberFormat="1" applyFont="1" applyBorder="1" applyAlignment="1">
      <alignment horizontal="right"/>
    </xf>
    <xf numFmtId="0" fontId="17" fillId="0" borderId="9" xfId="3" applyFont="1" applyFill="1" applyBorder="1" applyAlignment="1" applyProtection="1">
      <alignment horizontal="center" vertical="center"/>
    </xf>
    <xf numFmtId="0" fontId="17" fillId="0" borderId="10" xfId="3" applyFont="1" applyFill="1" applyBorder="1" applyAlignment="1" applyProtection="1">
      <alignment vertical="center" wrapText="1"/>
    </xf>
    <xf numFmtId="1" fontId="17" fillId="0" borderId="248" xfId="3" applyNumberFormat="1" applyFont="1" applyFill="1" applyBorder="1" applyAlignment="1" applyProtection="1">
      <alignment vertical="center"/>
    </xf>
    <xf numFmtId="1" fontId="17" fillId="0" borderId="226" xfId="3" applyNumberFormat="1" applyFont="1" applyFill="1" applyBorder="1" applyAlignment="1" applyProtection="1">
      <alignment vertical="center"/>
    </xf>
    <xf numFmtId="1" fontId="17" fillId="0" borderId="10" xfId="3" applyNumberFormat="1" applyFont="1" applyFill="1" applyBorder="1" applyAlignment="1" applyProtection="1">
      <alignment vertical="center"/>
    </xf>
    <xf numFmtId="0" fontId="17" fillId="0" borderId="4" xfId="3" applyFont="1" applyFill="1" applyBorder="1" applyAlignment="1" applyProtection="1">
      <alignment horizontal="center" vertical="center"/>
    </xf>
    <xf numFmtId="1" fontId="17" fillId="0" borderId="96" xfId="3" applyNumberFormat="1" applyFont="1" applyFill="1" applyBorder="1" applyAlignment="1" applyProtection="1">
      <alignment vertical="center"/>
    </xf>
    <xf numFmtId="1" fontId="17" fillId="0" borderId="249" xfId="3" applyNumberFormat="1" applyFont="1" applyFill="1" applyBorder="1" applyAlignment="1" applyProtection="1">
      <alignment vertical="center"/>
    </xf>
    <xf numFmtId="1" fontId="17" fillId="0" borderId="69" xfId="3" applyNumberFormat="1" applyFont="1" applyFill="1" applyBorder="1" applyAlignment="1" applyProtection="1">
      <alignment vertical="center"/>
    </xf>
    <xf numFmtId="0" fontId="17" fillId="0" borderId="69" xfId="3" applyFont="1" applyFill="1" applyBorder="1" applyAlignment="1" applyProtection="1">
      <alignment vertical="center"/>
    </xf>
    <xf numFmtId="0" fontId="18" fillId="0" borderId="42" xfId="3" applyFont="1" applyFill="1" applyBorder="1" applyAlignment="1" applyProtection="1">
      <alignment horizontal="center" vertical="center"/>
    </xf>
    <xf numFmtId="1" fontId="17" fillId="0" borderId="119" xfId="3" applyNumberFormat="1" applyFont="1" applyFill="1" applyBorder="1" applyAlignment="1" applyProtection="1">
      <alignment vertical="center"/>
    </xf>
    <xf numFmtId="1" fontId="17" fillId="0" borderId="225" xfId="3" applyNumberFormat="1" applyFont="1" applyFill="1" applyBorder="1" applyAlignment="1" applyProtection="1">
      <alignment vertical="center"/>
    </xf>
    <xf numFmtId="1" fontId="17" fillId="0" borderId="45" xfId="3" applyNumberFormat="1" applyFont="1" applyFill="1" applyBorder="1" applyAlignment="1" applyProtection="1">
      <alignment vertical="center"/>
    </xf>
    <xf numFmtId="0" fontId="18" fillId="0" borderId="9" xfId="3" applyFont="1" applyFill="1" applyBorder="1" applyAlignment="1" applyProtection="1">
      <alignment horizontal="center" vertical="center"/>
    </xf>
    <xf numFmtId="0" fontId="18" fillId="0" borderId="18" xfId="3" applyFont="1" applyFill="1" applyBorder="1" applyAlignment="1" applyProtection="1">
      <alignment horizontal="center" vertical="center"/>
    </xf>
    <xf numFmtId="1" fontId="17" fillId="0" borderId="121" xfId="3" applyNumberFormat="1" applyFont="1" applyFill="1" applyBorder="1" applyAlignment="1" applyProtection="1">
      <alignment vertical="center"/>
    </xf>
    <xf numFmtId="1" fontId="17" fillId="0" borderId="147" xfId="3" applyNumberFormat="1" applyFont="1" applyFill="1" applyBorder="1" applyAlignment="1" applyProtection="1">
      <alignment vertical="center"/>
    </xf>
    <xf numFmtId="1" fontId="17" fillId="0" borderId="19" xfId="3" applyNumberFormat="1" applyFont="1" applyFill="1" applyBorder="1" applyAlignment="1" applyProtection="1">
      <alignment vertical="center"/>
    </xf>
    <xf numFmtId="0" fontId="25" fillId="0" borderId="0" xfId="3" applyFont="1" applyFill="1" applyAlignment="1" applyProtection="1"/>
    <xf numFmtId="0" fontId="18" fillId="5" borderId="409" xfId="3" applyFont="1" applyFill="1" applyBorder="1" applyAlignment="1" applyProtection="1">
      <alignment vertical="center"/>
    </xf>
    <xf numFmtId="0" fontId="17" fillId="0" borderId="42" xfId="3" applyFont="1" applyFill="1" applyBorder="1" applyAlignment="1" applyProtection="1">
      <alignment horizontal="center" vertical="center"/>
    </xf>
    <xf numFmtId="0" fontId="17" fillId="0" borderId="45" xfId="3" applyFont="1" applyFill="1" applyBorder="1" applyAlignment="1" applyProtection="1">
      <alignment vertical="center" wrapText="1"/>
    </xf>
    <xf numFmtId="1" fontId="17" fillId="0" borderId="119" xfId="9" applyNumberFormat="1" applyFont="1" applyBorder="1" applyAlignment="1">
      <alignment horizontal="right"/>
    </xf>
    <xf numFmtId="0" fontId="17" fillId="5" borderId="225" xfId="3" applyFont="1" applyFill="1" applyBorder="1" applyAlignment="1" applyProtection="1">
      <alignment vertical="center"/>
    </xf>
    <xf numFmtId="0" fontId="17" fillId="0" borderId="66" xfId="3" applyFont="1" applyFill="1" applyBorder="1" applyAlignment="1" applyProtection="1">
      <alignment vertical="center"/>
    </xf>
    <xf numFmtId="1" fontId="17" fillId="0" borderId="128" xfId="9" applyNumberFormat="1" applyFont="1" applyBorder="1" applyAlignment="1">
      <alignment horizontal="right"/>
    </xf>
    <xf numFmtId="1" fontId="17" fillId="0" borderId="117" xfId="9" applyNumberFormat="1" applyFont="1" applyBorder="1" applyAlignment="1">
      <alignment horizontal="right"/>
    </xf>
    <xf numFmtId="1" fontId="17" fillId="0" borderId="118" xfId="9" applyNumberFormat="1" applyFont="1" applyBorder="1" applyAlignment="1">
      <alignment horizontal="right"/>
    </xf>
    <xf numFmtId="0" fontId="17" fillId="0" borderId="16" xfId="3" applyFont="1" applyFill="1" applyBorder="1" applyAlignment="1" applyProtection="1">
      <alignment vertical="center"/>
    </xf>
    <xf numFmtId="0" fontId="17" fillId="0" borderId="23" xfId="3" applyFont="1" applyFill="1" applyBorder="1" applyAlignment="1" applyProtection="1">
      <alignment vertical="center"/>
    </xf>
    <xf numFmtId="0" fontId="17" fillId="0" borderId="30" xfId="3" applyFont="1" applyFill="1" applyBorder="1" applyAlignment="1" applyProtection="1">
      <alignment vertical="center"/>
    </xf>
    <xf numFmtId="0" fontId="17" fillId="0" borderId="26" xfId="3" applyFont="1" applyFill="1" applyBorder="1" applyAlignment="1" applyProtection="1">
      <alignment vertical="center"/>
    </xf>
    <xf numFmtId="0" fontId="18" fillId="0" borderId="135" xfId="3" applyFont="1" applyFill="1" applyBorder="1" applyAlignment="1" applyProtection="1">
      <alignment vertical="center"/>
    </xf>
    <xf numFmtId="0" fontId="18" fillId="0" borderId="233" xfId="3" applyFont="1" applyFill="1" applyBorder="1" applyAlignment="1" applyProtection="1">
      <alignment vertical="center"/>
    </xf>
    <xf numFmtId="1" fontId="17" fillId="0" borderId="121" xfId="9" applyNumberFormat="1" applyFont="1" applyBorder="1" applyAlignment="1">
      <alignment horizontal="right"/>
    </xf>
    <xf numFmtId="0" fontId="17" fillId="5" borderId="147" xfId="3" applyFont="1" applyFill="1" applyBorder="1" applyAlignment="1" applyProtection="1">
      <alignment vertical="center"/>
    </xf>
    <xf numFmtId="0" fontId="17" fillId="5" borderId="226" xfId="3" applyFont="1" applyFill="1" applyBorder="1" applyAlignment="1" applyProtection="1">
      <alignment vertical="center"/>
    </xf>
    <xf numFmtId="0" fontId="17" fillId="5" borderId="148" xfId="3" applyFont="1" applyFill="1" applyBorder="1" applyAlignment="1" applyProtection="1">
      <alignment vertical="center"/>
    </xf>
    <xf numFmtId="9" fontId="25" fillId="0" borderId="16" xfId="3" applyNumberFormat="1" applyFont="1" applyFill="1" applyBorder="1" applyAlignment="1" applyProtection="1">
      <alignment vertical="center"/>
    </xf>
    <xf numFmtId="9" fontId="25" fillId="0" borderId="23" xfId="3" applyNumberFormat="1" applyFont="1" applyFill="1" applyBorder="1" applyAlignment="1" applyProtection="1">
      <alignment vertical="center"/>
    </xf>
    <xf numFmtId="9" fontId="25" fillId="0" borderId="30" xfId="3" applyNumberFormat="1" applyFont="1" applyFill="1" applyBorder="1" applyAlignment="1" applyProtection="1">
      <alignment vertical="center"/>
    </xf>
    <xf numFmtId="9" fontId="25" fillId="0" borderId="135" xfId="3" applyNumberFormat="1" applyFont="1" applyFill="1" applyBorder="1" applyAlignment="1" applyProtection="1">
      <alignment vertical="center"/>
    </xf>
    <xf numFmtId="9" fontId="25" fillId="0" borderId="66" xfId="3" applyNumberFormat="1" applyFont="1" applyFill="1" applyBorder="1" applyAlignment="1" applyProtection="1">
      <alignment vertical="center"/>
    </xf>
    <xf numFmtId="9" fontId="25" fillId="0" borderId="65" xfId="3" applyNumberFormat="1" applyFont="1" applyFill="1" applyBorder="1" applyAlignment="1" applyProtection="1">
      <alignment vertical="center"/>
    </xf>
    <xf numFmtId="9" fontId="25" fillId="0" borderId="0" xfId="3" applyNumberFormat="1" applyFont="1" applyFill="1" applyBorder="1" applyAlignment="1" applyProtection="1">
      <alignment vertical="center"/>
    </xf>
    <xf numFmtId="9" fontId="25" fillId="0" borderId="63" xfId="3" applyNumberFormat="1" applyFont="1" applyFill="1" applyBorder="1" applyAlignment="1" applyProtection="1">
      <alignment vertical="center"/>
    </xf>
    <xf numFmtId="9" fontId="25" fillId="0" borderId="51" xfId="3" applyNumberFormat="1" applyFont="1" applyFill="1" applyBorder="1" applyAlignment="1" applyProtection="1">
      <alignment vertical="center"/>
    </xf>
    <xf numFmtId="9" fontId="25" fillId="0" borderId="64" xfId="3" applyNumberFormat="1" applyFont="1" applyFill="1" applyBorder="1" applyAlignment="1" applyProtection="1">
      <alignment vertical="center"/>
    </xf>
    <xf numFmtId="9" fontId="25" fillId="0" borderId="410" xfId="3" applyNumberFormat="1" applyFont="1" applyFill="1" applyBorder="1" applyAlignment="1" applyProtection="1">
      <alignment vertical="center"/>
    </xf>
    <xf numFmtId="9" fontId="25" fillId="0" borderId="52" xfId="3" applyNumberFormat="1" applyFont="1" applyFill="1" applyBorder="1" applyAlignment="1" applyProtection="1">
      <alignment vertical="center"/>
    </xf>
    <xf numFmtId="9" fontId="25" fillId="0" borderId="50" xfId="3" applyNumberFormat="1" applyFont="1" applyFill="1" applyBorder="1" applyAlignment="1" applyProtection="1">
      <alignment vertical="center"/>
    </xf>
    <xf numFmtId="9" fontId="25" fillId="0" borderId="83" xfId="3" applyNumberFormat="1" applyFont="1" applyFill="1" applyBorder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horizontal="center" wrapText="1"/>
    </xf>
    <xf numFmtId="0" fontId="10" fillId="0" borderId="9" xfId="3" applyFont="1" applyFill="1" applyBorder="1" applyAlignment="1" applyProtection="1">
      <alignment horizontal="center"/>
    </xf>
    <xf numFmtId="1" fontId="7" fillId="0" borderId="70" xfId="3" applyNumberFormat="1" applyFont="1" applyFill="1" applyBorder="1" applyAlignment="1" applyProtection="1"/>
    <xf numFmtId="0" fontId="10" fillId="0" borderId="145" xfId="3" applyFont="1" applyFill="1" applyBorder="1" applyAlignment="1" applyProtection="1">
      <alignment horizontal="center"/>
    </xf>
    <xf numFmtId="1" fontId="7" fillId="0" borderId="138" xfId="3" applyNumberFormat="1" applyFont="1" applyFill="1" applyBorder="1" applyAlignment="1" applyProtection="1"/>
    <xf numFmtId="0" fontId="17" fillId="0" borderId="151" xfId="3" applyFont="1" applyFill="1" applyBorder="1" applyAlignment="1" applyProtection="1">
      <alignment vertical="center" wrapText="1"/>
    </xf>
    <xf numFmtId="1" fontId="17" fillId="0" borderId="152" xfId="3" applyNumberFormat="1" applyFont="1" applyFill="1" applyBorder="1" applyAlignment="1" applyProtection="1">
      <alignment vertical="center"/>
    </xf>
    <xf numFmtId="1" fontId="17" fillId="0" borderId="153" xfId="3" applyNumberFormat="1" applyFont="1" applyFill="1" applyBorder="1" applyAlignment="1" applyProtection="1">
      <alignment vertical="center"/>
    </xf>
    <xf numFmtId="0" fontId="10" fillId="0" borderId="227" xfId="3" applyFont="1" applyFill="1" applyBorder="1" applyAlignment="1" applyProtection="1">
      <alignment horizontal="center"/>
    </xf>
    <xf numFmtId="0" fontId="7" fillId="0" borderId="228" xfId="3" applyFont="1" applyFill="1" applyBorder="1" applyAlignment="1" applyProtection="1"/>
    <xf numFmtId="1" fontId="7" fillId="0" borderId="228" xfId="3" applyNumberFormat="1" applyFont="1" applyFill="1" applyBorder="1" applyAlignment="1" applyProtection="1"/>
    <xf numFmtId="1" fontId="7" fillId="0" borderId="229" xfId="3" applyNumberFormat="1" applyFont="1" applyFill="1" applyBorder="1" applyAlignment="1" applyProtection="1"/>
    <xf numFmtId="0" fontId="10" fillId="0" borderId="36" xfId="3" applyFont="1" applyFill="1" applyBorder="1" applyAlignment="1" applyProtection="1">
      <alignment horizontal="center"/>
    </xf>
    <xf numFmtId="0" fontId="10" fillId="0" borderId="67" xfId="3" applyFont="1" applyFill="1" applyBorder="1" applyAlignment="1" applyProtection="1"/>
    <xf numFmtId="0" fontId="25" fillId="0" borderId="0" xfId="3" applyFont="1" applyFill="1" applyAlignment="1" applyProtection="1"/>
    <xf numFmtId="0" fontId="35" fillId="0" borderId="9" xfId="3" applyFont="1" applyFill="1" applyBorder="1" applyAlignment="1" applyProtection="1">
      <alignment horizontal="center"/>
    </xf>
    <xf numFmtId="0" fontId="35" fillId="0" borderId="10" xfId="3" applyFont="1" applyFill="1" applyBorder="1" applyAlignment="1" applyProtection="1">
      <alignment wrapText="1"/>
    </xf>
    <xf numFmtId="0" fontId="35" fillId="0" borderId="18" xfId="3" applyFont="1" applyFill="1" applyBorder="1" applyAlignment="1" applyProtection="1">
      <alignment horizontal="center"/>
    </xf>
    <xf numFmtId="0" fontId="35" fillId="0" borderId="19" xfId="3" applyFont="1" applyFill="1" applyBorder="1" applyAlignment="1" applyProtection="1">
      <alignment wrapText="1"/>
    </xf>
    <xf numFmtId="0" fontId="35" fillId="0" borderId="25" xfId="3" applyFont="1" applyFill="1" applyBorder="1" applyAlignment="1" applyProtection="1">
      <alignment horizontal="center"/>
    </xf>
    <xf numFmtId="0" fontId="35" fillId="0" borderId="26" xfId="3" applyFont="1" applyFill="1" applyBorder="1" applyAlignment="1" applyProtection="1">
      <alignment wrapText="1"/>
    </xf>
    <xf numFmtId="0" fontId="35" fillId="0" borderId="42" xfId="3" applyFont="1" applyFill="1" applyBorder="1" applyAlignment="1" applyProtection="1">
      <alignment horizontal="center"/>
    </xf>
    <xf numFmtId="0" fontId="35" fillId="0" borderId="45" xfId="3" applyFont="1" applyFill="1" applyBorder="1" applyAlignment="1" applyProtection="1">
      <alignment wrapText="1"/>
    </xf>
    <xf numFmtId="0" fontId="7" fillId="0" borderId="10" xfId="3" applyFont="1" applyFill="1" applyBorder="1" applyAlignment="1" applyProtection="1"/>
    <xf numFmtId="1" fontId="7" fillId="0" borderId="226" xfId="3" applyNumberFormat="1" applyFont="1" applyFill="1" applyBorder="1" applyAlignment="1" applyProtection="1"/>
    <xf numFmtId="1" fontId="7" fillId="0" borderId="40" xfId="3" applyNumberFormat="1" applyFont="1" applyFill="1" applyBorder="1" applyAlignment="1" applyProtection="1"/>
    <xf numFmtId="1" fontId="7" fillId="0" borderId="50" xfId="3" applyNumberFormat="1" applyFont="1" applyFill="1" applyBorder="1" applyAlignment="1" applyProtection="1"/>
    <xf numFmtId="0" fontId="17" fillId="0" borderId="250" xfId="3" applyFont="1" applyFill="1" applyBorder="1" applyAlignment="1" applyProtection="1">
      <alignment horizontal="center" vertical="center"/>
    </xf>
    <xf numFmtId="1" fontId="17" fillId="0" borderId="251" xfId="3" applyNumberFormat="1" applyFont="1" applyFill="1" applyBorder="1" applyAlignment="1" applyProtection="1">
      <alignment vertical="center"/>
    </xf>
    <xf numFmtId="0" fontId="18" fillId="0" borderId="227" xfId="3" applyFont="1" applyFill="1" applyBorder="1" applyAlignment="1" applyProtection="1">
      <alignment horizontal="center" vertical="center"/>
    </xf>
    <xf numFmtId="0" fontId="17" fillId="0" borderId="228" xfId="3" applyFont="1" applyFill="1" applyBorder="1" applyAlignment="1" applyProtection="1">
      <alignment vertical="center"/>
    </xf>
    <xf numFmtId="1" fontId="17" fillId="0" borderId="228" xfId="3" applyNumberFormat="1" applyFont="1" applyFill="1" applyBorder="1" applyAlignment="1" applyProtection="1">
      <alignment vertical="center"/>
    </xf>
    <xf numFmtId="1" fontId="17" fillId="0" borderId="229" xfId="3" applyNumberFormat="1" applyFont="1" applyFill="1" applyBorder="1" applyAlignment="1" applyProtection="1">
      <alignment vertical="center"/>
    </xf>
    <xf numFmtId="0" fontId="10" fillId="0" borderId="252" xfId="3" applyFont="1" applyFill="1" applyBorder="1" applyAlignment="1" applyProtection="1">
      <alignment horizontal="center"/>
    </xf>
    <xf numFmtId="0" fontId="35" fillId="0" borderId="253" xfId="3" applyFont="1" applyFill="1" applyBorder="1" applyAlignment="1" applyProtection="1"/>
    <xf numFmtId="1" fontId="7" fillId="0" borderId="253" xfId="3" applyNumberFormat="1" applyFont="1" applyFill="1" applyBorder="1" applyAlignment="1" applyProtection="1"/>
    <xf numFmtId="1" fontId="7" fillId="0" borderId="254" xfId="3" applyNumberFormat="1" applyFont="1" applyFill="1" applyBorder="1" applyAlignment="1" applyProtection="1"/>
    <xf numFmtId="0" fontId="35" fillId="0" borderId="70" xfId="3" applyFont="1" applyFill="1" applyBorder="1" applyAlignment="1" applyProtection="1"/>
    <xf numFmtId="0" fontId="35" fillId="0" borderId="0" xfId="3" applyFont="1" applyFill="1" applyAlignment="1" applyProtection="1"/>
    <xf numFmtId="0" fontId="7" fillId="0" borderId="42" xfId="3" applyFont="1" applyFill="1" applyBorder="1" applyAlignment="1" applyProtection="1">
      <alignment horizontal="center"/>
    </xf>
    <xf numFmtId="0" fontId="7" fillId="0" borderId="45" xfId="3" applyFont="1" applyFill="1" applyBorder="1" applyAlignment="1" applyProtection="1"/>
    <xf numFmtId="1" fontId="7" fillId="0" borderId="225" xfId="3" applyNumberFormat="1" applyFont="1" applyFill="1" applyBorder="1" applyAlignment="1" applyProtection="1"/>
    <xf numFmtId="1" fontId="7" fillId="0" borderId="44" xfId="3" applyNumberFormat="1" applyFont="1" applyFill="1" applyBorder="1" applyAlignment="1" applyProtection="1"/>
    <xf numFmtId="1" fontId="7" fillId="0" borderId="52" xfId="3" applyNumberFormat="1" applyFont="1" applyFill="1" applyBorder="1" applyAlignment="1" applyProtection="1"/>
    <xf numFmtId="1" fontId="17" fillId="0" borderId="226" xfId="3" applyNumberFormat="1" applyFont="1" applyFill="1" applyBorder="1" applyAlignment="1" applyProtection="1"/>
    <xf numFmtId="1" fontId="17" fillId="0" borderId="40" xfId="3" applyNumberFormat="1" applyFont="1" applyFill="1" applyBorder="1" applyAlignment="1" applyProtection="1"/>
    <xf numFmtId="1" fontId="17" fillId="0" borderId="50" xfId="3" applyNumberFormat="1" applyFont="1" applyFill="1" applyBorder="1" applyAlignment="1" applyProtection="1"/>
    <xf numFmtId="1" fontId="17" fillId="0" borderId="147" xfId="3" applyNumberFormat="1" applyFont="1" applyFill="1" applyBorder="1" applyAlignment="1" applyProtection="1"/>
    <xf numFmtId="1" fontId="17" fillId="0" borderId="22" xfId="3" applyNumberFormat="1" applyFont="1" applyFill="1" applyBorder="1" applyAlignment="1" applyProtection="1"/>
    <xf numFmtId="1" fontId="17" fillId="0" borderId="51" xfId="3" applyNumberFormat="1" applyFont="1" applyFill="1" applyBorder="1" applyAlignment="1" applyProtection="1"/>
    <xf numFmtId="1" fontId="17" fillId="0" borderId="148" xfId="3" applyNumberFormat="1" applyFont="1" applyFill="1" applyBorder="1" applyAlignment="1" applyProtection="1"/>
    <xf numFmtId="1" fontId="17" fillId="0" borderId="29" xfId="3" applyNumberFormat="1" applyFont="1" applyFill="1" applyBorder="1" applyAlignment="1" applyProtection="1"/>
    <xf numFmtId="1" fontId="17" fillId="0" borderId="64" xfId="3" applyNumberFormat="1" applyFont="1" applyFill="1" applyBorder="1" applyAlignment="1" applyProtection="1"/>
    <xf numFmtId="1" fontId="17" fillId="0" borderId="225" xfId="3" applyNumberFormat="1" applyFont="1" applyFill="1" applyBorder="1" applyAlignment="1" applyProtection="1"/>
    <xf numFmtId="1" fontId="17" fillId="0" borderId="44" xfId="3" applyNumberFormat="1" applyFont="1" applyFill="1" applyBorder="1" applyAlignment="1" applyProtection="1"/>
    <xf numFmtId="1" fontId="17" fillId="0" borderId="52" xfId="3" applyNumberFormat="1" applyFont="1" applyFill="1" applyBorder="1" applyAlignment="1" applyProtection="1"/>
    <xf numFmtId="1" fontId="18" fillId="0" borderId="244" xfId="3" applyNumberFormat="1" applyFont="1" applyFill="1" applyBorder="1" applyAlignment="1" applyProtection="1"/>
    <xf numFmtId="1" fontId="18" fillId="0" borderId="61" xfId="3" applyNumberFormat="1" applyFont="1" applyFill="1" applyBorder="1" applyAlignment="1" applyProtection="1"/>
    <xf numFmtId="1" fontId="18" fillId="0" borderId="49" xfId="3" applyNumberFormat="1" applyFont="1" applyFill="1" applyBorder="1" applyAlignment="1" applyProtection="1"/>
    <xf numFmtId="0" fontId="7" fillId="0" borderId="18" xfId="3" applyFont="1" applyFill="1" applyBorder="1" applyAlignment="1" applyProtection="1">
      <alignment horizontal="center"/>
    </xf>
    <xf numFmtId="0" fontId="7" fillId="0" borderId="19" xfId="3" applyFont="1" applyFill="1" applyBorder="1" applyAlignment="1" applyProtection="1"/>
    <xf numFmtId="0" fontId="13" fillId="0" borderId="0" xfId="3" applyFont="1" applyFill="1" applyAlignment="1" applyProtection="1"/>
    <xf numFmtId="0" fontId="17" fillId="0" borderId="45" xfId="3" applyFont="1" applyFill="1" applyBorder="1" applyAlignment="1" applyProtection="1">
      <alignment vertical="center"/>
    </xf>
    <xf numFmtId="0" fontId="17" fillId="0" borderId="69" xfId="3" applyFont="1" applyFill="1" applyBorder="1" applyAlignment="1" applyProtection="1">
      <alignment vertical="center" wrapText="1"/>
    </xf>
    <xf numFmtId="4" fontId="13" fillId="0" borderId="0" xfId="9" applyNumberFormat="1" applyFont="1"/>
    <xf numFmtId="0" fontId="18" fillId="0" borderId="0" xfId="3" applyFont="1" applyFill="1" applyAlignment="1" applyProtection="1">
      <alignment horizontal="left" vertical="center"/>
    </xf>
    <xf numFmtId="0" fontId="21" fillId="0" borderId="0" xfId="3" applyFont="1" applyFill="1" applyAlignment="1" applyProtection="1">
      <alignment horizontal="left"/>
    </xf>
    <xf numFmtId="0" fontId="13" fillId="0" borderId="0" xfId="9" applyFont="1" applyFill="1"/>
    <xf numFmtId="0" fontId="17" fillId="0" borderId="0" xfId="9" applyFont="1" applyFill="1"/>
    <xf numFmtId="0" fontId="18" fillId="0" borderId="36" xfId="9" applyFont="1" applyFill="1" applyBorder="1" applyAlignment="1">
      <alignment horizontal="left" vertical="center"/>
    </xf>
    <xf numFmtId="0" fontId="18" fillId="0" borderId="62" xfId="9" applyFont="1" applyFill="1" applyBorder="1" applyAlignment="1">
      <alignment horizontal="center" wrapText="1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4" xfId="3" applyFont="1" applyFill="1" applyBorder="1" applyAlignment="1" applyProtection="1">
      <alignment vertical="center"/>
    </xf>
    <xf numFmtId="0" fontId="25" fillId="0" borderId="0" xfId="3" applyFont="1" applyFill="1" applyAlignment="1" applyProtection="1"/>
    <xf numFmtId="0" fontId="17" fillId="0" borderId="48" xfId="31" applyFont="1" applyBorder="1" applyAlignment="1">
      <alignment horizontal="center"/>
    </xf>
    <xf numFmtId="0" fontId="18" fillId="0" borderId="53" xfId="9" applyFont="1" applyFill="1" applyBorder="1" applyAlignment="1">
      <alignment horizontal="center" wrapText="1"/>
    </xf>
    <xf numFmtId="0" fontId="18" fillId="0" borderId="55" xfId="9" applyFont="1" applyFill="1" applyBorder="1" applyAlignment="1">
      <alignment horizontal="center" wrapText="1"/>
    </xf>
    <xf numFmtId="0" fontId="18" fillId="0" borderId="4" xfId="9" applyFont="1" applyFill="1" applyBorder="1" applyAlignment="1">
      <alignment horizontal="center" wrapText="1"/>
    </xf>
    <xf numFmtId="0" fontId="18" fillId="0" borderId="37" xfId="9" applyFont="1" applyFill="1" applyBorder="1" applyAlignment="1">
      <alignment horizontal="center" wrapText="1"/>
    </xf>
    <xf numFmtId="0" fontId="18" fillId="0" borderId="38" xfId="9" applyFont="1" applyFill="1" applyBorder="1" applyAlignment="1">
      <alignment horizontal="center" wrapText="1"/>
    </xf>
    <xf numFmtId="0" fontId="17" fillId="0" borderId="24" xfId="9" applyFont="1" applyFill="1" applyBorder="1" applyAlignment="1">
      <alignment horizontal="center" vertical="center"/>
    </xf>
    <xf numFmtId="0" fontId="17" fillId="0" borderId="14" xfId="9" applyFont="1" applyFill="1" applyBorder="1" applyAlignment="1">
      <alignment vertical="center" wrapText="1"/>
    </xf>
    <xf numFmtId="0" fontId="17" fillId="0" borderId="18" xfId="9" applyFont="1" applyFill="1" applyBorder="1" applyAlignment="1">
      <alignment horizontal="center" vertical="center"/>
    </xf>
    <xf numFmtId="0" fontId="17" fillId="0" borderId="19" xfId="9" applyFont="1" applyFill="1" applyBorder="1" applyAlignment="1">
      <alignment vertical="center" wrapText="1"/>
    </xf>
    <xf numFmtId="0" fontId="17" fillId="0" borderId="25" xfId="9" applyFont="1" applyFill="1" applyBorder="1" applyAlignment="1">
      <alignment horizontal="center" vertical="center"/>
    </xf>
    <xf numFmtId="0" fontId="17" fillId="0" borderId="26" xfId="9" applyFont="1" applyFill="1" applyBorder="1" applyAlignment="1">
      <alignment vertical="center" wrapText="1"/>
    </xf>
    <xf numFmtId="0" fontId="18" fillId="0" borderId="9" xfId="9" applyFont="1" applyFill="1" applyBorder="1" applyAlignment="1">
      <alignment horizontal="center" vertical="center"/>
    </xf>
    <xf numFmtId="1" fontId="17" fillId="0" borderId="9" xfId="3" applyNumberFormat="1" applyFont="1" applyFill="1" applyBorder="1" applyAlignment="1" applyProtection="1">
      <alignment vertical="center"/>
    </xf>
    <xf numFmtId="1" fontId="17" fillId="0" borderId="40" xfId="3" applyNumberFormat="1" applyFont="1" applyFill="1" applyBorder="1" applyAlignment="1" applyProtection="1">
      <alignment vertical="center"/>
    </xf>
    <xf numFmtId="1" fontId="17" fillId="0" borderId="41" xfId="3" applyNumberFormat="1" applyFont="1" applyFill="1" applyBorder="1" applyAlignment="1" applyProtection="1">
      <alignment vertical="center"/>
    </xf>
    <xf numFmtId="0" fontId="18" fillId="0" borderId="4" xfId="9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 applyProtection="1">
      <alignment vertical="center"/>
    </xf>
    <xf numFmtId="1" fontId="17" fillId="0" borderId="37" xfId="3" applyNumberFormat="1" applyFont="1" applyFill="1" applyBorder="1" applyAlignment="1" applyProtection="1">
      <alignment vertical="center"/>
    </xf>
    <xf numFmtId="1" fontId="17" fillId="0" borderId="38" xfId="3" applyNumberFormat="1" applyFont="1" applyFill="1" applyBorder="1" applyAlignment="1" applyProtection="1">
      <alignment vertical="center"/>
    </xf>
    <xf numFmtId="1" fontId="17" fillId="0" borderId="17" xfId="3" applyNumberFormat="1" applyFont="1" applyFill="1" applyBorder="1" applyAlignment="1" applyProtection="1">
      <alignment vertical="center"/>
    </xf>
    <xf numFmtId="0" fontId="18" fillId="0" borderId="42" xfId="9" applyFont="1" applyFill="1" applyBorder="1" applyAlignment="1">
      <alignment horizontal="center" vertical="center"/>
    </xf>
    <xf numFmtId="1" fontId="17" fillId="0" borderId="42" xfId="3" applyNumberFormat="1" applyFont="1" applyFill="1" applyBorder="1" applyAlignment="1" applyProtection="1">
      <alignment vertical="center"/>
    </xf>
    <xf numFmtId="1" fontId="17" fillId="0" borderId="44" xfId="3" applyNumberFormat="1" applyFont="1" applyFill="1" applyBorder="1" applyAlignment="1" applyProtection="1">
      <alignment vertical="center"/>
    </xf>
    <xf numFmtId="1" fontId="17" fillId="0" borderId="46" xfId="3" applyNumberFormat="1" applyFont="1" applyFill="1" applyBorder="1" applyAlignment="1" applyProtection="1">
      <alignment vertical="center"/>
    </xf>
    <xf numFmtId="0" fontId="17" fillId="0" borderId="41" xfId="3" applyFont="1" applyFill="1" applyBorder="1" applyAlignment="1" applyProtection="1">
      <alignment vertical="center"/>
    </xf>
    <xf numFmtId="0" fontId="18" fillId="0" borderId="18" xfId="9" applyFont="1" applyFill="1" applyBorder="1" applyAlignment="1">
      <alignment horizontal="center" vertical="center"/>
    </xf>
    <xf numFmtId="1" fontId="17" fillId="0" borderId="18" xfId="3" applyNumberFormat="1" applyFont="1" applyFill="1" applyBorder="1" applyAlignment="1" applyProtection="1">
      <alignment vertical="center"/>
    </xf>
    <xf numFmtId="1" fontId="17" fillId="0" borderId="22" xfId="3" applyNumberFormat="1" applyFont="1" applyFill="1" applyBorder="1" applyAlignment="1" applyProtection="1">
      <alignment vertical="center"/>
    </xf>
    <xf numFmtId="1" fontId="17" fillId="0" borderId="20" xfId="3" applyNumberFormat="1" applyFont="1" applyFill="1" applyBorder="1" applyAlignment="1" applyProtection="1">
      <alignment vertical="center"/>
    </xf>
    <xf numFmtId="0" fontId="17" fillId="0" borderId="0" xfId="9" applyFont="1" applyFill="1" applyAlignment="1">
      <alignment horizontal="left"/>
    </xf>
    <xf numFmtId="0" fontId="18" fillId="0" borderId="24" xfId="9" applyFont="1" applyFill="1" applyBorder="1" applyAlignment="1">
      <alignment horizontal="center" vertical="center"/>
    </xf>
    <xf numFmtId="1" fontId="17" fillId="0" borderId="24" xfId="3" applyNumberFormat="1" applyFont="1" applyFill="1" applyBorder="1" applyAlignment="1" applyProtection="1">
      <alignment vertical="center"/>
    </xf>
    <xf numFmtId="1" fontId="17" fillId="0" borderId="13" xfId="3" applyNumberFormat="1" applyFont="1" applyFill="1" applyBorder="1" applyAlignment="1" applyProtection="1">
      <alignment vertical="center"/>
    </xf>
    <xf numFmtId="1" fontId="17" fillId="0" borderId="11" xfId="3" applyNumberFormat="1" applyFont="1" applyFill="1" applyBorder="1" applyAlignment="1" applyProtection="1">
      <alignment vertical="center"/>
    </xf>
    <xf numFmtId="0" fontId="18" fillId="0" borderId="73" xfId="9" applyFont="1" applyFill="1" applyBorder="1" applyAlignment="1">
      <alignment horizontal="center" vertical="center"/>
    </xf>
    <xf numFmtId="1" fontId="18" fillId="0" borderId="74" xfId="3" applyNumberFormat="1" applyFont="1" applyFill="1" applyBorder="1" applyAlignment="1" applyProtection="1">
      <alignment vertical="center"/>
    </xf>
    <xf numFmtId="1" fontId="18" fillId="0" borderId="75" xfId="3" applyNumberFormat="1" applyFont="1" applyFill="1" applyBorder="1" applyAlignment="1" applyProtection="1">
      <alignment vertical="center"/>
    </xf>
    <xf numFmtId="0" fontId="17" fillId="0" borderId="78" xfId="9" applyFont="1" applyFill="1" applyBorder="1" applyAlignment="1">
      <alignment horizontal="center" vertical="center"/>
    </xf>
    <xf numFmtId="1" fontId="17" fillId="0" borderId="79" xfId="3" applyNumberFormat="1" applyFont="1" applyFill="1" applyBorder="1" applyAlignment="1" applyProtection="1">
      <alignment vertical="center"/>
    </xf>
    <xf numFmtId="1" fontId="17" fillId="0" borderId="80" xfId="3" applyNumberFormat="1" applyFont="1" applyFill="1" applyBorder="1" applyAlignment="1" applyProtection="1">
      <alignment vertical="center"/>
    </xf>
    <xf numFmtId="0" fontId="17" fillId="0" borderId="131" xfId="3" applyFont="1" applyFill="1" applyBorder="1" applyAlignment="1" applyProtection="1">
      <alignment vertical="center" wrapText="1"/>
    </xf>
    <xf numFmtId="1" fontId="18" fillId="0" borderId="141" xfId="3" applyNumberFormat="1" applyFont="1" applyFill="1" applyBorder="1" applyAlignment="1" applyProtection="1">
      <alignment vertical="center"/>
    </xf>
    <xf numFmtId="1" fontId="17" fillId="0" borderId="303" xfId="3" applyNumberFormat="1" applyFont="1" applyFill="1" applyBorder="1" applyAlignment="1" applyProtection="1">
      <alignment vertical="center"/>
    </xf>
    <xf numFmtId="1" fontId="18" fillId="0" borderId="73" xfId="3" applyNumberFormat="1" applyFont="1" applyFill="1" applyBorder="1" applyAlignment="1" applyProtection="1">
      <alignment vertical="center"/>
    </xf>
    <xf numFmtId="1" fontId="17" fillId="0" borderId="78" xfId="3" applyNumberFormat="1" applyFont="1" applyFill="1" applyBorder="1" applyAlignment="1" applyProtection="1">
      <alignment vertical="center"/>
    </xf>
    <xf numFmtId="0" fontId="17" fillId="0" borderId="9" xfId="9" applyFont="1" applyFill="1" applyBorder="1" applyAlignment="1">
      <alignment vertical="center"/>
    </xf>
    <xf numFmtId="0" fontId="17" fillId="0" borderId="40" xfId="9" applyFont="1" applyFill="1" applyBorder="1" applyAlignment="1">
      <alignment vertical="center"/>
    </xf>
    <xf numFmtId="0" fontId="17" fillId="0" borderId="18" xfId="9" applyFont="1" applyFill="1" applyBorder="1" applyAlignment="1">
      <alignment vertical="center"/>
    </xf>
    <xf numFmtId="0" fontId="17" fillId="0" borderId="22" xfId="9" applyFont="1" applyFill="1" applyBorder="1" applyAlignment="1">
      <alignment vertical="center"/>
    </xf>
    <xf numFmtId="0" fontId="17" fillId="0" borderId="25" xfId="9" applyFont="1" applyFill="1" applyBorder="1" applyAlignment="1">
      <alignment vertical="center"/>
    </xf>
    <xf numFmtId="0" fontId="17" fillId="0" borderId="29" xfId="9" applyFont="1" applyFill="1" applyBorder="1" applyAlignment="1">
      <alignment vertical="center"/>
    </xf>
    <xf numFmtId="0" fontId="18" fillId="0" borderId="99" xfId="9" applyFont="1" applyFill="1" applyBorder="1" applyAlignment="1">
      <alignment horizontal="center" vertical="center"/>
    </xf>
    <xf numFmtId="1" fontId="17" fillId="0" borderId="99" xfId="3" applyNumberFormat="1" applyFont="1" applyFill="1" applyBorder="1" applyAlignment="1" applyProtection="1">
      <alignment vertical="center"/>
    </xf>
    <xf numFmtId="1" fontId="17" fillId="0" borderId="95" xfId="3" applyNumberFormat="1" applyFont="1" applyFill="1" applyBorder="1" applyAlignment="1" applyProtection="1">
      <alignment vertical="center"/>
    </xf>
    <xf numFmtId="1" fontId="17" fillId="0" borderId="100" xfId="3" applyNumberFormat="1" applyFont="1" applyFill="1" applyBorder="1" applyAlignment="1" applyProtection="1">
      <alignment vertical="center"/>
    </xf>
    <xf numFmtId="1" fontId="17" fillId="0" borderId="185" xfId="3" applyNumberFormat="1" applyFont="1" applyFill="1" applyBorder="1" applyAlignment="1" applyProtection="1">
      <alignment vertical="center"/>
    </xf>
    <xf numFmtId="0" fontId="18" fillId="0" borderId="370" xfId="3" applyFont="1" applyFill="1" applyBorder="1" applyAlignment="1" applyProtection="1">
      <alignment vertical="center" wrapText="1"/>
    </xf>
    <xf numFmtId="0" fontId="17" fillId="0" borderId="77" xfId="3" applyFont="1" applyFill="1" applyBorder="1" applyAlignment="1" applyProtection="1">
      <alignment vertical="center" wrapText="1"/>
    </xf>
    <xf numFmtId="0" fontId="17" fillId="0" borderId="10" xfId="9" applyFont="1" applyFill="1" applyBorder="1" applyAlignment="1">
      <alignment vertical="center"/>
    </xf>
    <xf numFmtId="0" fontId="17" fillId="0" borderId="26" xfId="9" applyFont="1" applyFill="1" applyBorder="1" applyAlignment="1">
      <alignment vertical="center"/>
    </xf>
    <xf numFmtId="0" fontId="17" fillId="0" borderId="19" xfId="9" applyFont="1" applyFill="1" applyBorder="1" applyAlignment="1">
      <alignment vertical="center"/>
    </xf>
    <xf numFmtId="0" fontId="17" fillId="0" borderId="15" xfId="9" applyFont="1" applyFill="1" applyBorder="1" applyAlignment="1">
      <alignment vertical="center"/>
    </xf>
    <xf numFmtId="0" fontId="17" fillId="0" borderId="57" xfId="9" applyFont="1" applyFill="1" applyBorder="1" applyAlignment="1">
      <alignment vertical="center"/>
    </xf>
    <xf numFmtId="0" fontId="17" fillId="0" borderId="241" xfId="9" applyFont="1" applyFill="1" applyBorder="1" applyAlignment="1">
      <alignment vertical="center"/>
    </xf>
    <xf numFmtId="0" fontId="10" fillId="0" borderId="48" xfId="0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76" xfId="0" applyFont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0" fillId="0" borderId="209" xfId="0" applyFill="1" applyBorder="1" applyAlignment="1">
      <alignment wrapText="1"/>
    </xf>
    <xf numFmtId="0" fontId="0" fillId="0" borderId="0" xfId="0"/>
    <xf numFmtId="3" fontId="18" fillId="0" borderId="255" xfId="0" applyNumberFormat="1" applyFont="1" applyBorder="1"/>
    <xf numFmtId="3" fontId="18" fillId="0" borderId="420" xfId="0" applyNumberFormat="1" applyFont="1" applyBorder="1"/>
    <xf numFmtId="3" fontId="18" fillId="0" borderId="354" xfId="0" applyNumberFormat="1" applyFont="1" applyBorder="1"/>
    <xf numFmtId="3" fontId="0" fillId="0" borderId="360" xfId="0" applyNumberFormat="1" applyFont="1" applyBorder="1"/>
    <xf numFmtId="3" fontId="0" fillId="0" borderId="108" xfId="0" applyNumberFormat="1" applyFont="1" applyBorder="1"/>
    <xf numFmtId="3" fontId="0" fillId="0" borderId="81" xfId="0" applyNumberFormat="1" applyFont="1" applyBorder="1"/>
    <xf numFmtId="3" fontId="0" fillId="0" borderId="200" xfId="0" applyNumberFormat="1" applyFont="1" applyBorder="1"/>
    <xf numFmtId="3" fontId="0" fillId="0" borderId="104" xfId="0" applyNumberFormat="1" applyFont="1" applyBorder="1"/>
    <xf numFmtId="3" fontId="0" fillId="0" borderId="156" xfId="0" applyNumberFormat="1" applyFont="1" applyBorder="1"/>
    <xf numFmtId="3" fontId="0" fillId="0" borderId="209" xfId="0" applyNumberFormat="1" applyFont="1" applyBorder="1"/>
    <xf numFmtId="3" fontId="0" fillId="0" borderId="107" xfId="0" applyNumberFormat="1" applyFont="1" applyBorder="1"/>
    <xf numFmtId="3" fontId="0" fillId="0" borderId="101" xfId="0" applyNumberFormat="1" applyFont="1" applyBorder="1"/>
    <xf numFmtId="3" fontId="0" fillId="0" borderId="421" xfId="0" applyNumberFormat="1" applyFont="1" applyBorder="1"/>
    <xf numFmtId="3" fontId="0" fillId="0" borderId="113" xfId="0" applyNumberFormat="1" applyFont="1" applyBorder="1"/>
    <xf numFmtId="3" fontId="0" fillId="0" borderId="191" xfId="0" applyNumberFormat="1" applyFont="1" applyBorder="1"/>
    <xf numFmtId="3" fontId="0" fillId="0" borderId="114" xfId="0" applyNumberFormat="1" applyFont="1" applyBorder="1"/>
    <xf numFmtId="3" fontId="0" fillId="0" borderId="242" xfId="0" applyNumberFormat="1" applyFont="1" applyBorder="1"/>
    <xf numFmtId="3" fontId="17" fillId="0" borderId="74" xfId="0" applyNumberFormat="1" applyFont="1" applyBorder="1" applyAlignment="1" applyProtection="1">
      <alignment horizontal="right"/>
    </xf>
    <xf numFmtId="173" fontId="25" fillId="0" borderId="141" xfId="2" applyNumberFormat="1" applyFont="1" applyFill="1" applyBorder="1" applyAlignment="1" applyProtection="1">
      <alignment horizontal="right"/>
    </xf>
    <xf numFmtId="3" fontId="17" fillId="0" borderId="70" xfId="0" applyNumberFormat="1" applyFont="1" applyBorder="1" applyAlignment="1" applyProtection="1">
      <alignment horizontal="right"/>
    </xf>
    <xf numFmtId="173" fontId="25" fillId="0" borderId="302" xfId="2" applyNumberFormat="1" applyFont="1" applyFill="1" applyBorder="1" applyAlignment="1" applyProtection="1">
      <alignment horizontal="right"/>
    </xf>
    <xf numFmtId="3" fontId="17" fillId="0" borderId="79" xfId="0" applyNumberFormat="1" applyFont="1" applyBorder="1" applyAlignment="1" applyProtection="1">
      <alignment horizontal="right"/>
    </xf>
    <xf numFmtId="3" fontId="25" fillId="0" borderId="79" xfId="0" applyNumberFormat="1" applyFont="1" applyBorder="1" applyAlignment="1" applyProtection="1">
      <alignment horizontal="right"/>
    </xf>
    <xf numFmtId="173" fontId="25" fillId="0" borderId="131" xfId="2" applyNumberFormat="1" applyFont="1" applyFill="1" applyBorder="1" applyAlignment="1" applyProtection="1">
      <alignment horizontal="right"/>
    </xf>
    <xf numFmtId="173" fontId="25" fillId="0" borderId="305" xfId="2" applyNumberFormat="1" applyFont="1" applyFill="1" applyBorder="1" applyAlignment="1" applyProtection="1">
      <alignment horizontal="right"/>
    </xf>
    <xf numFmtId="0" fontId="0" fillId="0" borderId="70" xfId="0" applyFont="1" applyBorder="1" applyAlignment="1"/>
    <xf numFmtId="0" fontId="10" fillId="0" borderId="5" xfId="0" applyFont="1" applyBorder="1" applyAlignment="1"/>
    <xf numFmtId="0" fontId="0" fillId="0" borderId="74" xfId="0" applyFont="1" applyBorder="1" applyAlignment="1"/>
    <xf numFmtId="0" fontId="0" fillId="0" borderId="79" xfId="0" applyFont="1" applyBorder="1" applyAlignment="1"/>
    <xf numFmtId="9" fontId="10" fillId="0" borderId="75" xfId="2" applyNumberFormat="1" applyFont="1" applyBorder="1"/>
    <xf numFmtId="9" fontId="7" fillId="0" borderId="77" xfId="2" applyNumberFormat="1" applyFont="1" applyBorder="1"/>
    <xf numFmtId="9" fontId="7" fillId="0" borderId="80" xfId="2" applyNumberFormat="1" applyFont="1" applyBorder="1"/>
    <xf numFmtId="165" fontId="0" fillId="0" borderId="70" xfId="0" applyNumberFormat="1" applyFont="1" applyBorder="1" applyAlignment="1"/>
    <xf numFmtId="165" fontId="0" fillId="0" borderId="73" xfId="0" applyNumberFormat="1" applyFont="1" applyBorder="1" applyAlignment="1"/>
    <xf numFmtId="165" fontId="0" fillId="0" borderId="74" xfId="0" applyNumberFormat="1" applyFont="1" applyBorder="1" applyAlignment="1"/>
    <xf numFmtId="165" fontId="0" fillId="0" borderId="75" xfId="0" applyNumberFormat="1" applyFont="1" applyBorder="1" applyAlignment="1"/>
    <xf numFmtId="165" fontId="0" fillId="0" borderId="76" xfId="0" applyNumberFormat="1" applyFont="1" applyBorder="1" applyAlignment="1"/>
    <xf numFmtId="165" fontId="0" fillId="0" borderId="77" xfId="0" applyNumberFormat="1" applyFont="1" applyBorder="1" applyAlignment="1"/>
    <xf numFmtId="0" fontId="0" fillId="0" borderId="117" xfId="0" applyFont="1" applyFill="1" applyBorder="1" applyAlignment="1"/>
    <xf numFmtId="0" fontId="0" fillId="0" borderId="131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34" xfId="0" applyFont="1" applyFill="1" applyBorder="1" applyAlignment="1">
      <alignment horizontal="left"/>
    </xf>
    <xf numFmtId="0" fontId="0" fillId="0" borderId="41" xfId="0" applyFont="1" applyFill="1" applyBorder="1" applyAlignment="1"/>
    <xf numFmtId="0" fontId="0" fillId="0" borderId="20" xfId="0" applyFont="1" applyFill="1" applyBorder="1" applyAlignment="1"/>
    <xf numFmtId="0" fontId="0" fillId="0" borderId="45" xfId="0" applyFont="1" applyFill="1" applyBorder="1" applyAlignment="1"/>
    <xf numFmtId="0" fontId="17" fillId="0" borderId="80" xfId="0" applyFont="1" applyBorder="1" applyAlignment="1" applyProtection="1">
      <alignment horizontal="right"/>
    </xf>
    <xf numFmtId="0" fontId="18" fillId="0" borderId="53" xfId="0" applyFont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18" fillId="0" borderId="330" xfId="0" applyFont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0" borderId="115" xfId="0" applyFont="1" applyBorder="1" applyAlignment="1">
      <alignment horizontal="center" wrapText="1"/>
    </xf>
    <xf numFmtId="0" fontId="18" fillId="0" borderId="379" xfId="0" applyFont="1" applyBorder="1" applyAlignment="1">
      <alignment horizontal="center" wrapText="1"/>
    </xf>
    <xf numFmtId="0" fontId="18" fillId="0" borderId="31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" fontId="17" fillId="0" borderId="69" xfId="0" applyNumberFormat="1" applyFont="1" applyBorder="1"/>
    <xf numFmtId="0" fontId="17" fillId="0" borderId="99" xfId="0" applyFont="1" applyFill="1" applyBorder="1" applyAlignment="1">
      <alignment horizontal="right" wrapText="1"/>
    </xf>
    <xf numFmtId="1" fontId="17" fillId="0" borderId="95" xfId="0" applyNumberFormat="1" applyFont="1" applyBorder="1"/>
    <xf numFmtId="1" fontId="17" fillId="0" borderId="96" xfId="0" applyNumberFormat="1" applyFont="1" applyBorder="1"/>
    <xf numFmtId="1" fontId="17" fillId="0" borderId="100" xfId="0" applyNumberFormat="1" applyFont="1" applyBorder="1"/>
    <xf numFmtId="1" fontId="17" fillId="0" borderId="173" xfId="0" applyNumberFormat="1" applyFont="1" applyBorder="1"/>
    <xf numFmtId="0" fontId="17" fillId="0" borderId="78" xfId="0" applyFont="1" applyFill="1" applyBorder="1" applyAlignment="1">
      <alignment horizontal="right" wrapText="1"/>
    </xf>
    <xf numFmtId="1" fontId="17" fillId="0" borderId="79" xfId="0" applyNumberFormat="1" applyFont="1" applyBorder="1"/>
    <xf numFmtId="1" fontId="17" fillId="0" borderId="131" xfId="0" applyNumberFormat="1" applyFont="1" applyBorder="1"/>
    <xf numFmtId="1" fontId="17" fillId="0" borderId="80" xfId="0" applyNumberFormat="1" applyFont="1" applyBorder="1"/>
    <xf numFmtId="1" fontId="17" fillId="0" borderId="354" xfId="0" applyNumberFormat="1" applyFont="1" applyBorder="1"/>
    <xf numFmtId="0" fontId="17" fillId="0" borderId="319" xfId="0" applyFont="1" applyFill="1" applyBorder="1" applyAlignment="1">
      <alignment horizontal="right" wrapText="1"/>
    </xf>
    <xf numFmtId="1" fontId="17" fillId="0" borderId="97" xfId="0" applyNumberFormat="1" applyFont="1" applyBorder="1"/>
    <xf numFmtId="1" fontId="17" fillId="0" borderId="128" xfId="0" applyNumberFormat="1" applyFont="1" applyBorder="1"/>
    <xf numFmtId="1" fontId="17" fillId="0" borderId="313" xfId="0" applyNumberFormat="1" applyFont="1" applyBorder="1"/>
    <xf numFmtId="1" fontId="17" fillId="0" borderId="355" xfId="0" applyNumberFormat="1" applyFont="1" applyBorder="1"/>
    <xf numFmtId="0" fontId="17" fillId="0" borderId="76" xfId="0" applyFont="1" applyFill="1" applyBorder="1" applyAlignment="1">
      <alignment horizontal="right" wrapText="1"/>
    </xf>
    <xf numFmtId="1" fontId="17" fillId="0" borderId="70" xfId="0" applyNumberFormat="1" applyFont="1" applyBorder="1"/>
    <xf numFmtId="1" fontId="17" fillId="0" borderId="117" xfId="0" applyNumberFormat="1" applyFont="1" applyBorder="1"/>
    <xf numFmtId="1" fontId="17" fillId="0" borderId="77" xfId="0" applyNumberFormat="1" applyFont="1" applyBorder="1"/>
    <xf numFmtId="0" fontId="10" fillId="0" borderId="399" xfId="0" applyFont="1" applyFill="1" applyBorder="1" applyAlignment="1">
      <alignment horizontal="center"/>
    </xf>
    <xf numFmtId="0" fontId="10" fillId="0" borderId="154" xfId="0" applyFont="1" applyFill="1" applyBorder="1" applyAlignment="1">
      <alignment wrapText="1"/>
    </xf>
    <xf numFmtId="1" fontId="10" fillId="0" borderId="133" xfId="0" applyNumberFormat="1" applyFont="1" applyFill="1" applyBorder="1"/>
    <xf numFmtId="1" fontId="10" fillId="0" borderId="150" xfId="0" applyNumberFormat="1" applyFont="1" applyFill="1" applyBorder="1"/>
    <xf numFmtId="1" fontId="10" fillId="0" borderId="233" xfId="0" applyNumberFormat="1" applyFont="1" applyFill="1" applyBorder="1"/>
    <xf numFmtId="1" fontId="10" fillId="0" borderId="231" xfId="0" applyNumberFormat="1" applyFont="1" applyFill="1" applyBorder="1"/>
    <xf numFmtId="1" fontId="10" fillId="0" borderId="181" xfId="0" applyNumberFormat="1" applyFont="1" applyFill="1" applyBorder="1"/>
    <xf numFmtId="0" fontId="0" fillId="0" borderId="73" xfId="0" applyFont="1" applyFill="1" applyBorder="1" applyAlignment="1">
      <alignment horizontal="center"/>
    </xf>
    <xf numFmtId="1" fontId="0" fillId="0" borderId="204" xfId="0" applyNumberFormat="1" applyFont="1" applyFill="1" applyBorder="1"/>
    <xf numFmtId="1" fontId="0" fillId="0" borderId="205" xfId="0" applyNumberFormat="1" applyFont="1" applyFill="1" applyBorder="1"/>
    <xf numFmtId="169" fontId="0" fillId="0" borderId="0" xfId="2" applyFont="1"/>
    <xf numFmtId="1" fontId="0" fillId="4" borderId="73" xfId="0" applyNumberFormat="1" applyFont="1" applyFill="1" applyBorder="1"/>
    <xf numFmtId="0" fontId="10" fillId="0" borderId="361" xfId="0" applyFont="1" applyFill="1" applyBorder="1" applyAlignment="1">
      <alignment horizontal="center"/>
    </xf>
    <xf numFmtId="0" fontId="10" fillId="0" borderId="351" xfId="0" applyFont="1" applyFill="1" applyBorder="1" applyAlignment="1">
      <alignment horizontal="center"/>
    </xf>
    <xf numFmtId="0" fontId="10" fillId="0" borderId="362" xfId="0" applyFont="1" applyFill="1" applyBorder="1" applyAlignment="1">
      <alignment horizontal="center"/>
    </xf>
    <xf numFmtId="1" fontId="10" fillId="0" borderId="53" xfId="0" applyNumberFormat="1" applyFont="1" applyFill="1" applyBorder="1"/>
    <xf numFmtId="1" fontId="10" fillId="0" borderId="5" xfId="0" applyNumberFormat="1" applyFont="1" applyFill="1" applyBorder="1"/>
    <xf numFmtId="1" fontId="10" fillId="0" borderId="34" xfId="0" applyNumberFormat="1" applyFont="1" applyFill="1" applyBorder="1"/>
    <xf numFmtId="0" fontId="0" fillId="0" borderId="31" xfId="0" applyFont="1" applyFill="1" applyBorder="1" applyAlignment="1">
      <alignment horizontal="center"/>
    </xf>
    <xf numFmtId="0" fontId="0" fillId="0" borderId="35" xfId="0" applyFont="1" applyFill="1" applyBorder="1" applyAlignment="1">
      <alignment wrapText="1"/>
    </xf>
    <xf numFmtId="1" fontId="0" fillId="0" borderId="34" xfId="0" applyNumberFormat="1" applyFont="1" applyFill="1" applyBorder="1"/>
    <xf numFmtId="0" fontId="10" fillId="0" borderId="6" xfId="0" applyFont="1" applyBorder="1" applyAlignment="1">
      <alignment horizontal="center" wrapText="1"/>
    </xf>
    <xf numFmtId="176" fontId="0" fillId="0" borderId="73" xfId="0" applyNumberFormat="1" applyFont="1" applyBorder="1"/>
    <xf numFmtId="176" fontId="0" fillId="0" borderId="75" xfId="0" applyNumberFormat="1" applyFont="1" applyBorder="1"/>
    <xf numFmtId="176" fontId="0" fillId="0" borderId="50" xfId="0" applyNumberFormat="1" applyBorder="1"/>
    <xf numFmtId="176" fontId="0" fillId="0" borderId="76" xfId="0" applyNumberFormat="1" applyFont="1" applyBorder="1"/>
    <xf numFmtId="176" fontId="0" fillId="0" borderId="77" xfId="0" applyNumberFormat="1" applyFont="1" applyBorder="1"/>
    <xf numFmtId="176" fontId="0" fillId="0" borderId="51" xfId="0" applyNumberFormat="1" applyBorder="1"/>
    <xf numFmtId="176" fontId="0" fillId="0" borderId="78" xfId="0" applyNumberFormat="1" applyFont="1" applyBorder="1"/>
    <xf numFmtId="176" fontId="0" fillId="0" borderId="80" xfId="0" applyNumberFormat="1" applyFont="1" applyBorder="1"/>
    <xf numFmtId="176" fontId="0" fillId="0" borderId="64" xfId="0" applyNumberFormat="1" applyBorder="1"/>
    <xf numFmtId="176" fontId="10" fillId="0" borderId="53" xfId="0" applyNumberFormat="1" applyFont="1" applyBorder="1"/>
    <xf numFmtId="176" fontId="10" fillId="0" borderId="8" xfId="0" applyNumberFormat="1" applyFont="1" applyBorder="1"/>
    <xf numFmtId="176" fontId="10" fillId="0" borderId="33" xfId="0" applyNumberFormat="1" applyFont="1" applyBorder="1"/>
    <xf numFmtId="176" fontId="0" fillId="0" borderId="18" xfId="0" applyNumberFormat="1" applyFont="1" applyBorder="1"/>
    <xf numFmtId="176" fontId="0" fillId="0" borderId="21" xfId="0" applyNumberFormat="1" applyFont="1" applyBorder="1"/>
    <xf numFmtId="176" fontId="0" fillId="0" borderId="51" xfId="0" applyNumberFormat="1" applyFont="1" applyBorder="1"/>
    <xf numFmtId="176" fontId="0" fillId="0" borderId="42" xfId="0" applyNumberFormat="1" applyFont="1" applyBorder="1"/>
    <xf numFmtId="176" fontId="0" fillId="0" borderId="43" xfId="0" applyNumberFormat="1" applyFont="1" applyBorder="1"/>
    <xf numFmtId="176" fontId="0" fillId="0" borderId="52" xfId="0" applyNumberFormat="1" applyFont="1" applyBorder="1"/>
    <xf numFmtId="0" fontId="0" fillId="0" borderId="0" xfId="0" applyFont="1" applyAlignment="1">
      <alignment horizontal="left"/>
    </xf>
    <xf numFmtId="0" fontId="10" fillId="0" borderId="67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82" xfId="0" applyFont="1" applyBorder="1" applyAlignment="1">
      <alignment horizontal="center" wrapText="1"/>
    </xf>
    <xf numFmtId="0" fontId="10" fillId="0" borderId="59" xfId="0" applyFont="1" applyBorder="1" applyAlignment="1">
      <alignment horizontal="center" wrapText="1"/>
    </xf>
    <xf numFmtId="0" fontId="10" fillId="0" borderId="339" xfId="0" applyFont="1" applyBorder="1" applyAlignment="1">
      <alignment horizontal="center" wrapText="1"/>
    </xf>
    <xf numFmtId="0" fontId="0" fillId="0" borderId="24" xfId="0" applyFont="1" applyFill="1" applyBorder="1" applyAlignment="1">
      <alignment horizontal="center"/>
    </xf>
    <xf numFmtId="0" fontId="0" fillId="0" borderId="74" xfId="0" applyFont="1" applyBorder="1"/>
    <xf numFmtId="0" fontId="18" fillId="0" borderId="141" xfId="0" applyFont="1" applyBorder="1" applyAlignment="1" applyProtection="1">
      <alignment horizontal="right"/>
    </xf>
    <xf numFmtId="0" fontId="0" fillId="0" borderId="129" xfId="0" applyFont="1" applyBorder="1"/>
    <xf numFmtId="0" fontId="17" fillId="0" borderId="176" xfId="0" applyFont="1" applyBorder="1" applyAlignment="1" applyProtection="1">
      <alignment horizontal="right"/>
    </xf>
    <xf numFmtId="0" fontId="0" fillId="0" borderId="50" xfId="0" applyFont="1" applyBorder="1"/>
    <xf numFmtId="0" fontId="0" fillId="0" borderId="18" xfId="0" applyFont="1" applyFill="1" applyBorder="1" applyAlignment="1">
      <alignment horizontal="center"/>
    </xf>
    <xf numFmtId="0" fontId="18" fillId="0" borderId="302" xfId="0" applyFont="1" applyBorder="1" applyAlignment="1" applyProtection="1">
      <alignment horizontal="right"/>
    </xf>
    <xf numFmtId="0" fontId="0" fillId="0" borderId="140" xfId="0" applyFont="1" applyBorder="1"/>
    <xf numFmtId="0" fontId="17" fillId="0" borderId="112" xfId="0" applyFont="1" applyBorder="1" applyAlignment="1" applyProtection="1">
      <alignment horizontal="right"/>
    </xf>
    <xf numFmtId="0" fontId="0" fillId="0" borderId="51" xfId="0" applyFont="1" applyBorder="1"/>
    <xf numFmtId="0" fontId="18" fillId="0" borderId="302" xfId="0" applyFont="1" applyFill="1" applyBorder="1" applyAlignment="1" applyProtection="1">
      <alignment horizontal="right"/>
    </xf>
    <xf numFmtId="0" fontId="17" fillId="0" borderId="112" xfId="0" applyFont="1" applyFill="1" applyBorder="1" applyAlignment="1" applyProtection="1">
      <alignment horizontal="right"/>
    </xf>
    <xf numFmtId="0" fontId="0" fillId="0" borderId="25" xfId="0" applyFont="1" applyFill="1" applyBorder="1" applyAlignment="1">
      <alignment horizontal="center"/>
    </xf>
    <xf numFmtId="0" fontId="0" fillId="0" borderId="26" xfId="0" applyFont="1" applyFill="1" applyBorder="1" applyAlignment="1">
      <alignment wrapText="1"/>
    </xf>
    <xf numFmtId="0" fontId="18" fillId="0" borderId="305" xfId="0" applyFont="1" applyBorder="1" applyAlignment="1" applyProtection="1">
      <alignment horizontal="right"/>
    </xf>
    <xf numFmtId="0" fontId="0" fillId="0" borderId="132" xfId="0" applyFont="1" applyBorder="1"/>
    <xf numFmtId="0" fontId="17" fillId="0" borderId="142" xfId="0" applyFont="1" applyBorder="1" applyAlignment="1" applyProtection="1">
      <alignment horizontal="right"/>
    </xf>
    <xf numFmtId="0" fontId="0" fillId="0" borderId="52" xfId="0" applyFont="1" applyBorder="1"/>
    <xf numFmtId="0" fontId="18" fillId="0" borderId="74" xfId="3" applyFont="1" applyFill="1" applyBorder="1" applyAlignment="1" applyProtection="1">
      <alignment vertical="center" wrapText="1"/>
    </xf>
    <xf numFmtId="0" fontId="10" fillId="0" borderId="97" xfId="0" applyFont="1" applyBorder="1"/>
    <xf numFmtId="164" fontId="10" fillId="0" borderId="75" xfId="0" applyNumberFormat="1" applyFont="1" applyBorder="1"/>
    <xf numFmtId="0" fontId="10" fillId="0" borderId="6" xfId="0" applyFont="1" applyBorder="1"/>
    <xf numFmtId="0" fontId="17" fillId="0" borderId="70" xfId="3" applyFont="1" applyFill="1" applyBorder="1" applyAlignment="1" applyProtection="1">
      <alignment vertical="center" wrapText="1"/>
    </xf>
    <xf numFmtId="164" fontId="0" fillId="0" borderId="77" xfId="0" applyNumberFormat="1" applyFont="1" applyBorder="1"/>
    <xf numFmtId="0" fontId="17" fillId="0" borderId="79" xfId="3" applyFont="1" applyFill="1" applyBorder="1" applyAlignment="1" applyProtection="1">
      <alignment vertical="center" wrapText="1"/>
    </xf>
    <xf numFmtId="164" fontId="0" fillId="0" borderId="80" xfId="0" applyNumberFormat="1" applyFont="1" applyBorder="1"/>
    <xf numFmtId="0" fontId="0" fillId="0" borderId="6" xfId="0" applyFont="1" applyBorder="1"/>
    <xf numFmtId="0" fontId="0" fillId="0" borderId="24" xfId="0" applyFont="1" applyBorder="1" applyAlignment="1">
      <alignment horizontal="center"/>
    </xf>
    <xf numFmtId="0" fontId="0" fillId="0" borderId="319" xfId="0" applyFont="1" applyBorder="1"/>
    <xf numFmtId="0" fontId="0" fillId="0" borderId="97" xfId="0" applyFont="1" applyBorder="1"/>
    <xf numFmtId="0" fontId="0" fillId="0" borderId="128" xfId="0" applyFont="1" applyBorder="1"/>
    <xf numFmtId="0" fontId="0" fillId="0" borderId="301" xfId="0" applyFont="1" applyBorder="1"/>
    <xf numFmtId="0" fontId="0" fillId="0" borderId="340" xfId="0" applyFont="1" applyBorder="1"/>
    <xf numFmtId="0" fontId="0" fillId="0" borderId="12" xfId="0" applyFont="1" applyBorder="1"/>
    <xf numFmtId="0" fontId="0" fillId="0" borderId="56" xfId="0" applyFont="1" applyBorder="1"/>
    <xf numFmtId="164" fontId="0" fillId="0" borderId="17" xfId="0" applyNumberFormat="1" applyFont="1" applyBorder="1"/>
    <xf numFmtId="0" fontId="0" fillId="0" borderId="117" xfId="0" applyFont="1" applyBorder="1"/>
    <xf numFmtId="0" fontId="0" fillId="0" borderId="341" xfId="0" applyFont="1" applyBorder="1"/>
    <xf numFmtId="0" fontId="0" fillId="0" borderId="21" xfId="0" applyFont="1" applyBorder="1"/>
    <xf numFmtId="0" fontId="0" fillId="0" borderId="58" xfId="0" applyFont="1" applyBorder="1"/>
    <xf numFmtId="0" fontId="0" fillId="0" borderId="131" xfId="0" applyFont="1" applyBorder="1"/>
    <xf numFmtId="0" fontId="0" fillId="0" borderId="342" xfId="0" applyFont="1" applyBorder="1"/>
    <xf numFmtId="0" fontId="0" fillId="0" borderId="43" xfId="0" applyFont="1" applyBorder="1"/>
    <xf numFmtId="0" fontId="0" fillId="0" borderId="123" xfId="0" applyFont="1" applyBorder="1"/>
    <xf numFmtId="0" fontId="0" fillId="0" borderId="103" xfId="0" applyFont="1" applyBorder="1"/>
    <xf numFmtId="0" fontId="0" fillId="0" borderId="298" xfId="0" applyFont="1" applyBorder="1"/>
    <xf numFmtId="0" fontId="0" fillId="0" borderId="65" xfId="0" applyFont="1" applyBorder="1"/>
    <xf numFmtId="0" fontId="0" fillId="0" borderId="343" xfId="0" applyFont="1" applyBorder="1"/>
    <xf numFmtId="0" fontId="0" fillId="0" borderId="39" xfId="0" applyFont="1" applyBorder="1"/>
    <xf numFmtId="0" fontId="0" fillId="0" borderId="122" xfId="0" applyFont="1" applyBorder="1"/>
    <xf numFmtId="0" fontId="0" fillId="0" borderId="215" xfId="0" applyFont="1" applyBorder="1"/>
    <xf numFmtId="0" fontId="0" fillId="0" borderId="113" xfId="0" applyFont="1" applyBorder="1"/>
    <xf numFmtId="0" fontId="0" fillId="0" borderId="308" xfId="0" applyFont="1" applyBorder="1"/>
    <xf numFmtId="0" fontId="0" fillId="0" borderId="216" xfId="0" applyFont="1" applyBorder="1"/>
    <xf numFmtId="0" fontId="0" fillId="0" borderId="120" xfId="0" applyFont="1" applyBorder="1"/>
    <xf numFmtId="0" fontId="0" fillId="0" borderId="299" xfId="0" applyFont="1" applyBorder="1"/>
    <xf numFmtId="0" fontId="0" fillId="0" borderId="214" xfId="0" applyFont="1" applyBorder="1"/>
    <xf numFmtId="0" fontId="10" fillId="0" borderId="53" xfId="0" applyFont="1" applyBorder="1"/>
    <xf numFmtId="0" fontId="10" fillId="0" borderId="5" xfId="0" applyFont="1" applyBorder="1"/>
    <xf numFmtId="0" fontId="10" fillId="0" borderId="34" xfId="0" applyFont="1" applyBorder="1"/>
    <xf numFmtId="0" fontId="10" fillId="0" borderId="55" xfId="0" applyFont="1" applyBorder="1"/>
    <xf numFmtId="0" fontId="10" fillId="0" borderId="6" xfId="0" applyFont="1" applyBorder="1" applyAlignment="1">
      <alignment horizontal="center"/>
    </xf>
    <xf numFmtId="0" fontId="0" fillId="0" borderId="217" xfId="0" applyFont="1" applyBorder="1" applyAlignment="1">
      <alignment horizontal="center"/>
    </xf>
    <xf numFmtId="0" fontId="17" fillId="0" borderId="218" xfId="3" applyFont="1" applyFill="1" applyBorder="1" applyAlignment="1" applyProtection="1">
      <alignment vertical="center"/>
    </xf>
    <xf numFmtId="0" fontId="0" fillId="0" borderId="217" xfId="0" applyFont="1" applyBorder="1"/>
    <xf numFmtId="0" fontId="0" fillId="0" borderId="219" xfId="0" applyFont="1" applyBorder="1"/>
    <xf numFmtId="0" fontId="0" fillId="0" borderId="220" xfId="0" applyFont="1" applyBorder="1"/>
    <xf numFmtId="0" fontId="10" fillId="0" borderId="218" xfId="0" applyFont="1" applyBorder="1"/>
    <xf numFmtId="0" fontId="0" fillId="0" borderId="221" xfId="0" applyFont="1" applyBorder="1"/>
    <xf numFmtId="0" fontId="10" fillId="0" borderId="220" xfId="0" applyFont="1" applyBorder="1"/>
    <xf numFmtId="0" fontId="0" fillId="0" borderId="222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71" xfId="0" applyFont="1" applyFill="1" applyBorder="1" applyAlignment="1">
      <alignment horizontal="center" wrapText="1"/>
    </xf>
    <xf numFmtId="0" fontId="10" fillId="0" borderId="59" xfId="0" applyFont="1" applyFill="1" applyBorder="1" applyAlignment="1">
      <alignment horizontal="center" wrapText="1"/>
    </xf>
    <xf numFmtId="0" fontId="10" fillId="0" borderId="346" xfId="0" applyFont="1" applyFill="1" applyBorder="1" applyAlignment="1">
      <alignment horizontal="center" wrapText="1"/>
    </xf>
    <xf numFmtId="0" fontId="10" fillId="0" borderId="185" xfId="0" applyFont="1" applyFill="1" applyBorder="1" applyAlignment="1">
      <alignment horizontal="center" wrapText="1"/>
    </xf>
    <xf numFmtId="0" fontId="0" fillId="0" borderId="56" xfId="0" applyFont="1" applyFill="1" applyBorder="1"/>
    <xf numFmtId="0" fontId="0" fillId="0" borderId="360" xfId="0" applyFont="1" applyFill="1" applyBorder="1"/>
    <xf numFmtId="0" fontId="0" fillId="0" borderId="347" xfId="0" applyFont="1" applyFill="1" applyBorder="1"/>
    <xf numFmtId="0" fontId="0" fillId="0" borderId="200" xfId="0" applyFont="1" applyFill="1" applyBorder="1"/>
    <xf numFmtId="0" fontId="0" fillId="0" borderId="348" xfId="0" applyFont="1" applyFill="1" applyBorder="1"/>
    <xf numFmtId="0" fontId="0" fillId="0" borderId="156" xfId="0" applyFont="1" applyFill="1" applyBorder="1"/>
    <xf numFmtId="0" fontId="0" fillId="0" borderId="349" xfId="0" applyFont="1" applyFill="1" applyBorder="1"/>
    <xf numFmtId="0" fontId="10" fillId="0" borderId="129" xfId="0" applyFont="1" applyFill="1" applyBorder="1"/>
    <xf numFmtId="0" fontId="10" fillId="0" borderId="204" xfId="0" applyFont="1" applyFill="1" applyBorder="1"/>
    <xf numFmtId="0" fontId="10" fillId="0" borderId="116" xfId="0" applyFont="1" applyFill="1" applyBorder="1"/>
    <xf numFmtId="0" fontId="10" fillId="0" borderId="73" xfId="0" applyFont="1" applyFill="1" applyBorder="1"/>
    <xf numFmtId="0" fontId="10" fillId="0" borderId="374" xfId="0" applyFont="1" applyFill="1" applyBorder="1"/>
    <xf numFmtId="0" fontId="10" fillId="0" borderId="176" xfId="0" applyFont="1" applyFill="1" applyBorder="1"/>
    <xf numFmtId="0" fontId="10" fillId="0" borderId="141" xfId="0" applyFont="1" applyFill="1" applyBorder="1"/>
    <xf numFmtId="0" fontId="10" fillId="0" borderId="76" xfId="0" applyFont="1" applyFill="1" applyBorder="1" applyAlignment="1">
      <alignment horizontal="center"/>
    </xf>
    <xf numFmtId="0" fontId="0" fillId="0" borderId="140" xfId="0" applyFont="1" applyFill="1" applyBorder="1"/>
    <xf numFmtId="0" fontId="0" fillId="0" borderId="139" xfId="0" applyFont="1" applyFill="1" applyBorder="1"/>
    <xf numFmtId="0" fontId="0" fillId="0" borderId="117" xfId="0" applyFont="1" applyFill="1" applyBorder="1"/>
    <xf numFmtId="0" fontId="0" fillId="0" borderId="76" xfId="0" applyFont="1" applyFill="1" applyBorder="1"/>
    <xf numFmtId="0" fontId="0" fillId="0" borderId="375" xfId="0" applyFont="1" applyFill="1" applyBorder="1"/>
    <xf numFmtId="0" fontId="0" fillId="0" borderId="112" xfId="0" applyFont="1" applyFill="1" applyBorder="1"/>
    <xf numFmtId="0" fontId="0" fillId="0" borderId="302" xfId="0" applyFont="1" applyFill="1" applyBorder="1"/>
    <xf numFmtId="0" fontId="0" fillId="0" borderId="132" xfId="0" applyFont="1" applyFill="1" applyBorder="1"/>
    <xf numFmtId="0" fontId="0" fillId="0" borderId="205" xfId="0" applyFont="1" applyFill="1" applyBorder="1"/>
    <xf numFmtId="0" fontId="0" fillId="0" borderId="131" xfId="0" applyFont="1" applyFill="1" applyBorder="1"/>
    <xf numFmtId="0" fontId="0" fillId="0" borderId="78" xfId="0" applyFont="1" applyFill="1" applyBorder="1"/>
    <xf numFmtId="0" fontId="0" fillId="0" borderId="376" xfId="0" applyFont="1" applyFill="1" applyBorder="1"/>
    <xf numFmtId="0" fontId="0" fillId="0" borderId="172" xfId="0" applyFont="1" applyFill="1" applyBorder="1"/>
    <xf numFmtId="0" fontId="0" fillId="0" borderId="303" xfId="0" applyFont="1" applyFill="1" applyBorder="1"/>
    <xf numFmtId="0" fontId="0" fillId="0" borderId="17" xfId="0" applyFont="1" applyFill="1" applyBorder="1"/>
    <xf numFmtId="0" fontId="0" fillId="0" borderId="12" xfId="0" applyFont="1" applyFill="1" applyBorder="1"/>
    <xf numFmtId="0" fontId="0" fillId="0" borderId="340" xfId="0" applyFont="1" applyFill="1" applyBorder="1"/>
    <xf numFmtId="0" fontId="0" fillId="0" borderId="16" xfId="0" applyFont="1" applyFill="1" applyBorder="1"/>
    <xf numFmtId="0" fontId="0" fillId="0" borderId="298" xfId="0" applyFont="1" applyFill="1" applyBorder="1"/>
    <xf numFmtId="0" fontId="0" fillId="0" borderId="21" xfId="0" applyFont="1" applyFill="1" applyBorder="1"/>
    <xf numFmtId="0" fontId="0" fillId="4" borderId="109" xfId="0" applyFont="1" applyFill="1" applyBorder="1"/>
    <xf numFmtId="0" fontId="0" fillId="0" borderId="341" xfId="0" applyFont="1" applyFill="1" applyBorder="1"/>
    <xf numFmtId="0" fontId="0" fillId="0" borderId="23" xfId="0" applyFont="1" applyFill="1" applyBorder="1"/>
    <xf numFmtId="0" fontId="0" fillId="0" borderId="308" xfId="0" applyFont="1" applyFill="1" applyBorder="1"/>
    <xf numFmtId="0" fontId="0" fillId="4" borderId="51" xfId="0" applyFont="1" applyFill="1" applyBorder="1"/>
    <xf numFmtId="0" fontId="10" fillId="0" borderId="53" xfId="0" applyFont="1" applyFill="1" applyBorder="1" applyAlignment="1">
      <alignment horizontal="center"/>
    </xf>
    <xf numFmtId="0" fontId="0" fillId="0" borderId="53" xfId="0" applyFont="1" applyFill="1" applyBorder="1"/>
    <xf numFmtId="0" fontId="0" fillId="0" borderId="43" xfId="0" applyFont="1" applyFill="1" applyBorder="1"/>
    <xf numFmtId="0" fontId="0" fillId="4" borderId="202" xfId="0" applyFont="1" applyFill="1" applyBorder="1"/>
    <xf numFmtId="0" fontId="0" fillId="0" borderId="342" xfId="0" applyFont="1" applyFill="1" applyBorder="1"/>
    <xf numFmtId="0" fontId="0" fillId="0" borderId="66" xfId="0" applyFont="1" applyFill="1" applyBorder="1"/>
    <xf numFmtId="0" fontId="0" fillId="0" borderId="299" xfId="0" applyFont="1" applyFill="1" applyBorder="1"/>
    <xf numFmtId="0" fontId="0" fillId="4" borderId="52" xfId="0" applyFont="1" applyFill="1" applyBorder="1"/>
    <xf numFmtId="0" fontId="10" fillId="0" borderId="9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41" xfId="0" applyFont="1" applyFill="1" applyBorder="1"/>
    <xf numFmtId="0" fontId="0" fillId="0" borderId="39" xfId="0" applyFont="1" applyFill="1" applyBorder="1"/>
    <xf numFmtId="0" fontId="0" fillId="0" borderId="10" xfId="0" applyFont="1" applyFill="1" applyBorder="1"/>
    <xf numFmtId="0" fontId="0" fillId="4" borderId="199" xfId="0" applyFont="1" applyFill="1" applyBorder="1"/>
    <xf numFmtId="0" fontId="0" fillId="0" borderId="343" xfId="0" applyFont="1" applyFill="1" applyBorder="1"/>
    <xf numFmtId="0" fontId="0" fillId="0" borderId="65" xfId="0" applyFont="1" applyFill="1" applyBorder="1"/>
    <xf numFmtId="0" fontId="0" fillId="0" borderId="307" xfId="0" applyFont="1" applyFill="1" applyBorder="1"/>
    <xf numFmtId="0" fontId="0" fillId="4" borderId="50" xfId="0" applyFont="1" applyFill="1" applyBorder="1"/>
    <xf numFmtId="0" fontId="0" fillId="4" borderId="344" xfId="0" applyFont="1" applyFill="1" applyBorder="1"/>
    <xf numFmtId="0" fontId="0" fillId="0" borderId="311" xfId="0" applyFont="1" applyFill="1" applyBorder="1"/>
    <xf numFmtId="0" fontId="0" fillId="0" borderId="0" xfId="0" applyFont="1" applyFill="1" applyAlignment="1">
      <alignment horizontal="center"/>
    </xf>
    <xf numFmtId="0" fontId="25" fillId="0" borderId="0" xfId="9" applyFont="1" applyAlignment="1">
      <alignment horizontal="left"/>
    </xf>
    <xf numFmtId="0" fontId="18" fillId="0" borderId="0" xfId="9" applyFont="1" applyAlignment="1">
      <alignment horizontal="center" wrapText="1"/>
    </xf>
    <xf numFmtId="0" fontId="18" fillId="0" borderId="0" xfId="9" applyFont="1"/>
    <xf numFmtId="0" fontId="18" fillId="0" borderId="36" xfId="9" applyFont="1" applyBorder="1" applyAlignment="1">
      <alignment horizontal="left" vertical="center"/>
    </xf>
    <xf numFmtId="0" fontId="18" fillId="0" borderId="62" xfId="9" applyFont="1" applyBorder="1" applyAlignment="1">
      <alignment horizontal="center" wrapText="1"/>
    </xf>
    <xf numFmtId="0" fontId="18" fillId="0" borderId="162" xfId="9" applyFont="1" applyFill="1" applyBorder="1" applyAlignment="1">
      <alignment horizontal="center" wrapText="1"/>
    </xf>
    <xf numFmtId="0" fontId="18" fillId="0" borderId="161" xfId="9" applyFont="1" applyBorder="1" applyAlignment="1">
      <alignment horizontal="center"/>
    </xf>
    <xf numFmtId="0" fontId="18" fillId="0" borderId="53" xfId="9" applyFont="1" applyBorder="1" applyAlignment="1">
      <alignment horizontal="center" wrapText="1"/>
    </xf>
    <xf numFmtId="0" fontId="18" fillId="0" borderId="6" xfId="9" applyFont="1" applyBorder="1" applyAlignment="1">
      <alignment horizontal="center" wrapText="1"/>
    </xf>
    <xf numFmtId="49" fontId="17" fillId="0" borderId="53" xfId="31" applyNumberFormat="1" applyFont="1" applyFill="1" applyBorder="1" applyAlignment="1">
      <alignment horizontal="center" wrapText="1"/>
    </xf>
    <xf numFmtId="49" fontId="17" fillId="0" borderId="7" xfId="31" applyNumberFormat="1" applyFont="1" applyFill="1" applyBorder="1" applyAlignment="1">
      <alignment horizontal="center" wrapText="1"/>
    </xf>
    <xf numFmtId="49" fontId="17" fillId="0" borderId="5" xfId="31" applyNumberFormat="1" applyFont="1" applyFill="1" applyBorder="1" applyAlignment="1">
      <alignment horizontal="center" wrapText="1"/>
    </xf>
    <xf numFmtId="0" fontId="17" fillId="0" borderId="163" xfId="9" applyFont="1" applyBorder="1" applyAlignment="1">
      <alignment horizontal="center" wrapText="1"/>
    </xf>
    <xf numFmtId="0" fontId="17" fillId="0" borderId="164" xfId="9" applyFont="1" applyBorder="1" applyAlignment="1">
      <alignment horizontal="center" wrapText="1"/>
    </xf>
    <xf numFmtId="0" fontId="17" fillId="0" borderId="55" xfId="9" applyFont="1" applyBorder="1" applyAlignment="1">
      <alignment horizontal="center" wrapText="1"/>
    </xf>
    <xf numFmtId="0" fontId="18" fillId="0" borderId="163" xfId="9" applyFont="1" applyBorder="1" applyAlignment="1">
      <alignment horizontal="center" wrapText="1"/>
    </xf>
    <xf numFmtId="0" fontId="18" fillId="0" borderId="165" xfId="9" applyFont="1" applyBorder="1" applyAlignment="1">
      <alignment horizontal="center" wrapText="1"/>
    </xf>
    <xf numFmtId="0" fontId="18" fillId="0" borderId="166" xfId="9" applyFont="1" applyBorder="1" applyAlignment="1">
      <alignment horizontal="center" wrapText="1"/>
    </xf>
    <xf numFmtId="0" fontId="17" fillId="0" borderId="24" xfId="9" applyFont="1" applyFill="1" applyBorder="1" applyAlignment="1">
      <alignment horizontal="center"/>
    </xf>
    <xf numFmtId="3" fontId="17" fillId="0" borderId="24" xfId="9" applyNumberFormat="1" applyFont="1" applyFill="1" applyBorder="1"/>
    <xf numFmtId="3" fontId="17" fillId="0" borderId="12" xfId="9" applyNumberFormat="1" applyFont="1" applyFill="1" applyBorder="1"/>
    <xf numFmtId="3" fontId="17" fillId="0" borderId="13" xfId="9" applyNumberFormat="1" applyFont="1" applyFill="1" applyBorder="1"/>
    <xf numFmtId="3" fontId="18" fillId="0" borderId="122" xfId="9" applyNumberFormat="1" applyFont="1" applyFill="1" applyBorder="1"/>
    <xf numFmtId="3" fontId="17" fillId="0" borderId="167" xfId="9" applyNumberFormat="1" applyFont="1" applyFill="1" applyBorder="1"/>
    <xf numFmtId="3" fontId="17" fillId="0" borderId="10" xfId="9" applyNumberFormat="1" applyFont="1" applyFill="1" applyBorder="1"/>
    <xf numFmtId="3" fontId="17" fillId="0" borderId="162" xfId="9" applyNumberFormat="1" applyFont="1" applyFill="1" applyBorder="1"/>
    <xf numFmtId="3" fontId="18" fillId="0" borderId="161" xfId="9" applyNumberFormat="1" applyFont="1" applyFill="1" applyBorder="1"/>
    <xf numFmtId="169" fontId="17" fillId="0" borderId="0" xfId="6" applyFont="1"/>
    <xf numFmtId="0" fontId="17" fillId="0" borderId="18" xfId="9" applyFont="1" applyFill="1" applyBorder="1" applyAlignment="1">
      <alignment horizontal="center"/>
    </xf>
    <xf numFmtId="3" fontId="17" fillId="0" borderId="18" xfId="9" applyNumberFormat="1" applyFont="1" applyFill="1" applyBorder="1"/>
    <xf numFmtId="3" fontId="17" fillId="0" borderId="21" xfId="9" applyNumberFormat="1" applyFont="1" applyFill="1" applyBorder="1"/>
    <xf numFmtId="3" fontId="17" fillId="0" borderId="22" xfId="9" applyNumberFormat="1" applyFont="1" applyFill="1" applyBorder="1"/>
    <xf numFmtId="3" fontId="18" fillId="0" borderId="58" xfId="9" applyNumberFormat="1" applyFont="1" applyFill="1" applyBorder="1"/>
    <xf numFmtId="3" fontId="17" fillId="0" borderId="168" xfId="9" applyNumberFormat="1" applyFont="1" applyFill="1" applyBorder="1"/>
    <xf numFmtId="3" fontId="17" fillId="0" borderId="19" xfId="9" applyNumberFormat="1" applyFont="1" applyFill="1" applyBorder="1"/>
    <xf numFmtId="3" fontId="17" fillId="0" borderId="169" xfId="9" applyNumberFormat="1" applyFont="1" applyFill="1" applyBorder="1"/>
    <xf numFmtId="3" fontId="18" fillId="0" borderId="170" xfId="9" applyNumberFormat="1" applyFont="1" applyFill="1" applyBorder="1"/>
    <xf numFmtId="169" fontId="19" fillId="0" borderId="0" xfId="6" applyFont="1" applyFill="1"/>
    <xf numFmtId="0" fontId="17" fillId="0" borderId="25" xfId="9" applyFont="1" applyFill="1" applyBorder="1" applyAlignment="1">
      <alignment horizontal="center"/>
    </xf>
    <xf numFmtId="3" fontId="17" fillId="0" borderId="25" xfId="9" applyNumberFormat="1" applyFont="1" applyFill="1" applyBorder="1"/>
    <xf numFmtId="3" fontId="17" fillId="0" borderId="28" xfId="9" applyNumberFormat="1" applyFont="1" applyFill="1" applyBorder="1"/>
    <xf numFmtId="3" fontId="17" fillId="0" borderId="29" xfId="9" applyNumberFormat="1" applyFont="1" applyFill="1" applyBorder="1"/>
    <xf numFmtId="3" fontId="18" fillId="0" borderId="59" xfId="9" applyNumberFormat="1" applyFont="1" applyFill="1" applyBorder="1"/>
    <xf numFmtId="3" fontId="17" fillId="0" borderId="314" xfId="9" applyNumberFormat="1" applyFont="1" applyFill="1" applyBorder="1"/>
    <xf numFmtId="3" fontId="17" fillId="0" borderId="26" xfId="9" applyNumberFormat="1" applyFont="1" applyFill="1" applyBorder="1"/>
    <xf numFmtId="3" fontId="17" fillId="0" borderId="315" xfId="9" applyNumberFormat="1" applyFont="1" applyFill="1" applyBorder="1"/>
    <xf numFmtId="3" fontId="18" fillId="0" borderId="316" xfId="9" applyNumberFormat="1" applyFont="1" applyFill="1" applyBorder="1"/>
    <xf numFmtId="0" fontId="17" fillId="0" borderId="73" xfId="3" applyFont="1" applyFill="1" applyBorder="1" applyAlignment="1" applyProtection="1">
      <alignment horizontal="center"/>
    </xf>
    <xf numFmtId="0" fontId="18" fillId="0" borderId="370" xfId="3" applyFont="1" applyFill="1" applyBorder="1" applyAlignment="1" applyProtection="1">
      <alignment wrapText="1"/>
    </xf>
    <xf numFmtId="3" fontId="18" fillId="0" borderId="353" xfId="3" applyNumberFormat="1" applyFont="1" applyFill="1" applyBorder="1" applyAlignment="1" applyProtection="1">
      <alignment wrapText="1"/>
    </xf>
    <xf numFmtId="3" fontId="18" fillId="0" borderId="368" xfId="3" applyNumberFormat="1" applyFont="1" applyFill="1" applyBorder="1" applyAlignment="1" applyProtection="1">
      <alignment wrapText="1"/>
    </xf>
    <xf numFmtId="3" fontId="18" fillId="0" borderId="412" xfId="3" applyNumberFormat="1" applyFont="1" applyFill="1" applyBorder="1" applyAlignment="1" applyProtection="1">
      <alignment wrapText="1"/>
    </xf>
    <xf numFmtId="3" fontId="18" fillId="0" borderId="183" xfId="3" applyNumberFormat="1" applyFont="1" applyFill="1" applyBorder="1" applyAlignment="1" applyProtection="1">
      <alignment wrapText="1"/>
    </xf>
    <xf numFmtId="3" fontId="17" fillId="7" borderId="73" xfId="3" applyNumberFormat="1" applyFont="1" applyFill="1" applyBorder="1" applyAlignment="1" applyProtection="1">
      <alignment wrapText="1"/>
    </xf>
    <xf numFmtId="3" fontId="18" fillId="0" borderId="413" xfId="3" applyNumberFormat="1" applyFont="1" applyFill="1" applyBorder="1" applyAlignment="1" applyProtection="1">
      <alignment wrapText="1"/>
    </xf>
    <xf numFmtId="0" fontId="17" fillId="0" borderId="99" xfId="3" applyFont="1" applyFill="1" applyBorder="1" applyAlignment="1" applyProtection="1">
      <alignment horizontal="center"/>
    </xf>
    <xf numFmtId="0" fontId="17" fillId="0" borderId="117" xfId="3" applyFont="1" applyFill="1" applyBorder="1" applyAlignment="1" applyProtection="1">
      <alignment wrapText="1"/>
    </xf>
    <xf numFmtId="3" fontId="17" fillId="0" borderId="76" xfId="3" applyNumberFormat="1" applyFont="1" applyFill="1" applyBorder="1" applyAlignment="1" applyProtection="1">
      <alignment wrapText="1"/>
    </xf>
    <xf numFmtId="3" fontId="17" fillId="0" borderId="70" xfId="3" applyNumberFormat="1" applyFont="1" applyFill="1" applyBorder="1" applyAlignment="1" applyProtection="1">
      <alignment wrapText="1"/>
    </xf>
    <xf numFmtId="3" fontId="17" fillId="0" borderId="77" xfId="3" applyNumberFormat="1" applyFont="1" applyFill="1" applyBorder="1" applyAlignment="1" applyProtection="1">
      <alignment wrapText="1"/>
    </xf>
    <xf numFmtId="3" fontId="17" fillId="0" borderId="140" xfId="3" applyNumberFormat="1" applyFont="1" applyFill="1" applyBorder="1" applyAlignment="1" applyProtection="1">
      <alignment wrapText="1"/>
    </xf>
    <xf numFmtId="3" fontId="17" fillId="7" borderId="139" xfId="3" applyNumberFormat="1" applyFont="1" applyFill="1" applyBorder="1" applyAlignment="1" applyProtection="1">
      <alignment wrapText="1"/>
    </xf>
    <xf numFmtId="3" fontId="17" fillId="7" borderId="117" xfId="3" applyNumberFormat="1" applyFont="1" applyFill="1" applyBorder="1" applyAlignment="1" applyProtection="1">
      <alignment wrapText="1"/>
    </xf>
    <xf numFmtId="3" fontId="17" fillId="0" borderId="414" xfId="3" applyNumberFormat="1" applyFont="1" applyFill="1" applyBorder="1" applyAlignment="1" applyProtection="1">
      <alignment wrapText="1"/>
    </xf>
    <xf numFmtId="3" fontId="18" fillId="7" borderId="302" xfId="3" applyNumberFormat="1" applyFont="1" applyFill="1" applyBorder="1" applyAlignment="1" applyProtection="1">
      <alignment wrapText="1"/>
    </xf>
    <xf numFmtId="0" fontId="17" fillId="0" borderId="78" xfId="3" applyFont="1" applyFill="1" applyBorder="1" applyAlignment="1" applyProtection="1">
      <alignment horizontal="center"/>
    </xf>
    <xf numFmtId="0" fontId="17" fillId="0" borderId="131" xfId="3" applyFont="1" applyFill="1" applyBorder="1" applyAlignment="1" applyProtection="1">
      <alignment wrapText="1"/>
    </xf>
    <xf numFmtId="3" fontId="17" fillId="0" borderId="78" xfId="3" applyNumberFormat="1" applyFont="1" applyFill="1" applyBorder="1" applyAlignment="1" applyProtection="1">
      <alignment wrapText="1"/>
    </xf>
    <xf numFmtId="3" fontId="17" fillId="0" borderId="79" xfId="3" applyNumberFormat="1" applyFont="1" applyFill="1" applyBorder="1" applyAlignment="1" applyProtection="1">
      <alignment wrapText="1"/>
    </xf>
    <xf numFmtId="3" fontId="17" fillId="0" borderId="80" xfId="3" applyNumberFormat="1" applyFont="1" applyFill="1" applyBorder="1" applyAlignment="1" applyProtection="1">
      <alignment wrapText="1"/>
    </xf>
    <xf numFmtId="3" fontId="17" fillId="0" borderId="132" xfId="3" applyNumberFormat="1" applyFont="1" applyFill="1" applyBorder="1" applyAlignment="1" applyProtection="1">
      <alignment wrapText="1"/>
    </xf>
    <xf numFmtId="3" fontId="17" fillId="7" borderId="205" xfId="3" applyNumberFormat="1" applyFont="1" applyFill="1" applyBorder="1" applyAlignment="1" applyProtection="1">
      <alignment wrapText="1"/>
    </xf>
    <xf numFmtId="3" fontId="17" fillId="7" borderId="131" xfId="3" applyNumberFormat="1" applyFont="1" applyFill="1" applyBorder="1" applyAlignment="1" applyProtection="1">
      <alignment wrapText="1"/>
    </xf>
    <xf numFmtId="3" fontId="17" fillId="0" borderId="411" xfId="3" applyNumberFormat="1" applyFont="1" applyFill="1" applyBorder="1" applyAlignment="1" applyProtection="1">
      <alignment wrapText="1"/>
    </xf>
    <xf numFmtId="3" fontId="17" fillId="7" borderId="303" xfId="3" applyNumberFormat="1" applyFont="1" applyFill="1" applyBorder="1" applyAlignment="1" applyProtection="1">
      <alignment wrapText="1"/>
    </xf>
    <xf numFmtId="0" fontId="17" fillId="0" borderId="24" xfId="3" applyFont="1" applyFill="1" applyBorder="1" applyAlignment="1" applyProtection="1">
      <alignment horizontal="center"/>
    </xf>
    <xf numFmtId="0" fontId="17" fillId="0" borderId="16" xfId="3" applyFont="1" applyFill="1" applyBorder="1" applyAlignment="1" applyProtection="1">
      <alignment wrapText="1"/>
    </xf>
    <xf numFmtId="3" fontId="17" fillId="0" borderId="235" xfId="3" applyNumberFormat="1" applyFont="1" applyFill="1" applyBorder="1" applyAlignment="1" applyProtection="1">
      <alignment wrapText="1"/>
    </xf>
    <xf numFmtId="3" fontId="17" fillId="0" borderId="85" xfId="3" applyNumberFormat="1" applyFont="1" applyFill="1" applyBorder="1" applyAlignment="1" applyProtection="1">
      <alignment wrapText="1"/>
    </xf>
    <xf numFmtId="3" fontId="17" fillId="0" borderId="236" xfId="3" applyNumberFormat="1" applyFont="1" applyFill="1" applyBorder="1" applyAlignment="1" applyProtection="1">
      <alignment wrapText="1"/>
    </xf>
    <xf numFmtId="3" fontId="17" fillId="0" borderId="16" xfId="3" applyNumberFormat="1" applyFont="1" applyFill="1" applyBorder="1" applyAlignment="1" applyProtection="1">
      <alignment wrapText="1"/>
    </xf>
    <xf numFmtId="3" fontId="17" fillId="7" borderId="317" xfId="3" applyNumberFormat="1" applyFont="1" applyFill="1" applyBorder="1" applyAlignment="1" applyProtection="1">
      <alignment wrapText="1"/>
    </xf>
    <xf numFmtId="3" fontId="17" fillId="7" borderId="318" xfId="3" applyNumberFormat="1" applyFont="1" applyFill="1" applyBorder="1" applyAlignment="1" applyProtection="1">
      <alignment wrapText="1"/>
    </xf>
    <xf numFmtId="3" fontId="17" fillId="0" borderId="318" xfId="3" applyNumberFormat="1" applyFont="1" applyFill="1" applyBorder="1" applyAlignment="1" applyProtection="1">
      <alignment wrapText="1"/>
    </xf>
    <xf numFmtId="3" fontId="17" fillId="7" borderId="63" xfId="3" applyNumberFormat="1" applyFont="1" applyFill="1" applyBorder="1" applyAlignment="1" applyProtection="1">
      <alignment wrapText="1"/>
    </xf>
    <xf numFmtId="0" fontId="17" fillId="0" borderId="255" xfId="3" applyFont="1" applyFill="1" applyBorder="1" applyAlignment="1" applyProtection="1">
      <alignment horizontal="center"/>
    </xf>
    <xf numFmtId="0" fontId="17" fillId="0" borderId="256" xfId="3" applyFont="1" applyFill="1" applyBorder="1" applyAlignment="1" applyProtection="1">
      <alignment wrapText="1"/>
    </xf>
    <xf numFmtId="3" fontId="17" fillId="0" borderId="99" xfId="3" applyNumberFormat="1" applyFont="1" applyFill="1" applyBorder="1" applyAlignment="1" applyProtection="1">
      <alignment wrapText="1"/>
    </xf>
    <xf numFmtId="3" fontId="17" fillId="0" borderId="95" xfId="3" applyNumberFormat="1" applyFont="1" applyFill="1" applyBorder="1" applyAlignment="1" applyProtection="1">
      <alignment wrapText="1"/>
    </xf>
    <xf numFmtId="3" fontId="17" fillId="0" borderId="100" xfId="3" applyNumberFormat="1" applyFont="1" applyFill="1" applyBorder="1" applyAlignment="1" applyProtection="1">
      <alignment wrapText="1"/>
    </xf>
    <xf numFmtId="3" fontId="17" fillId="0" borderId="257" xfId="3" applyNumberFormat="1" applyFont="1" applyFill="1" applyBorder="1" applyAlignment="1" applyProtection="1">
      <alignment wrapText="1"/>
    </xf>
    <xf numFmtId="3" fontId="17" fillId="7" borderId="258" xfId="3" applyNumberFormat="1" applyFont="1" applyFill="1" applyBorder="1" applyAlignment="1" applyProtection="1">
      <alignment wrapText="1"/>
    </xf>
    <xf numFmtId="3" fontId="17" fillId="0" borderId="111" xfId="3" applyNumberFormat="1" applyFont="1" applyFill="1" applyBorder="1" applyAlignment="1" applyProtection="1">
      <alignment wrapText="1"/>
    </xf>
    <xf numFmtId="3" fontId="17" fillId="7" borderId="259" xfId="3" applyNumberFormat="1" applyFont="1" applyFill="1" applyBorder="1" applyAlignment="1" applyProtection="1">
      <alignment wrapText="1"/>
    </xf>
    <xf numFmtId="3" fontId="17" fillId="0" borderId="245" xfId="3" applyNumberFormat="1" applyFont="1" applyFill="1" applyBorder="1" applyAlignment="1" applyProtection="1">
      <alignment wrapText="1"/>
    </xf>
    <xf numFmtId="3" fontId="18" fillId="7" borderId="246" xfId="3" applyNumberFormat="1" applyFont="1" applyFill="1" applyBorder="1" applyAlignment="1" applyProtection="1">
      <alignment wrapText="1"/>
    </xf>
    <xf numFmtId="0" fontId="18" fillId="0" borderId="260" xfId="3" applyFont="1" applyFill="1" applyBorder="1" applyAlignment="1" applyProtection="1">
      <alignment horizontal="center"/>
    </xf>
    <xf numFmtId="0" fontId="17" fillId="0" borderId="118" xfId="3" applyFont="1" applyFill="1" applyBorder="1" applyAlignment="1" applyProtection="1"/>
    <xf numFmtId="3" fontId="17" fillId="0" borderId="261" xfId="3" applyNumberFormat="1" applyFont="1" applyFill="1" applyBorder="1" applyAlignment="1" applyProtection="1"/>
    <xf numFmtId="3" fontId="17" fillId="0" borderId="143" xfId="3" applyNumberFormat="1" applyFont="1" applyFill="1" applyBorder="1" applyAlignment="1" applyProtection="1"/>
    <xf numFmtId="3" fontId="17" fillId="0" borderId="171" xfId="3" applyNumberFormat="1" applyFont="1" applyFill="1" applyBorder="1" applyAlignment="1" applyProtection="1"/>
    <xf numFmtId="3" fontId="17" fillId="0" borderId="142" xfId="3" applyNumberFormat="1" applyFont="1" applyFill="1" applyBorder="1" applyAlignment="1" applyProtection="1"/>
    <xf numFmtId="3" fontId="17" fillId="7" borderId="262" xfId="3" applyNumberFormat="1" applyFont="1" applyFill="1" applyBorder="1" applyAlignment="1" applyProtection="1"/>
    <xf numFmtId="3" fontId="18" fillId="7" borderId="263" xfId="3" applyNumberFormat="1" applyFont="1" applyFill="1" applyBorder="1" applyAlignment="1" applyProtection="1"/>
    <xf numFmtId="3" fontId="17" fillId="0" borderId="264" xfId="3" applyNumberFormat="1" applyFont="1" applyFill="1" applyBorder="1" applyAlignment="1" applyProtection="1"/>
    <xf numFmtId="3" fontId="18" fillId="7" borderId="265" xfId="3" applyNumberFormat="1" applyFont="1" applyFill="1" applyBorder="1" applyAlignment="1" applyProtection="1"/>
    <xf numFmtId="0" fontId="13" fillId="0" borderId="139" xfId="9" applyFont="1" applyBorder="1"/>
    <xf numFmtId="0" fontId="17" fillId="0" borderId="70" xfId="9" applyFont="1" applyBorder="1"/>
    <xf numFmtId="0" fontId="13" fillId="0" borderId="70" xfId="9" applyFont="1" applyBorder="1"/>
    <xf numFmtId="0" fontId="18" fillId="0" borderId="144" xfId="3" applyFont="1" applyFill="1" applyBorder="1" applyAlignment="1" applyProtection="1">
      <alignment horizontal="center"/>
    </xf>
    <xf numFmtId="0" fontId="17" fillId="0" borderId="116" xfId="3" applyFont="1" applyFill="1" applyBorder="1" applyAlignment="1" applyProtection="1"/>
    <xf numFmtId="3" fontId="17" fillId="0" borderId="73" xfId="3" applyNumberFormat="1" applyFont="1" applyFill="1" applyBorder="1" applyAlignment="1" applyProtection="1"/>
    <xf numFmtId="3" fontId="17" fillId="0" borderId="74" xfId="3" applyNumberFormat="1" applyFont="1" applyFill="1" applyBorder="1" applyAlignment="1" applyProtection="1"/>
    <xf numFmtId="3" fontId="17" fillId="0" borderId="75" xfId="3" applyNumberFormat="1" applyFont="1" applyFill="1" applyBorder="1" applyAlignment="1" applyProtection="1"/>
    <xf numFmtId="3" fontId="17" fillId="0" borderId="176" xfId="3" applyNumberFormat="1" applyFont="1" applyFill="1" applyBorder="1" applyAlignment="1" applyProtection="1"/>
    <xf numFmtId="3" fontId="17" fillId="7" borderId="266" xfId="3" applyNumberFormat="1" applyFont="1" applyFill="1" applyBorder="1" applyAlignment="1" applyProtection="1"/>
    <xf numFmtId="3" fontId="18" fillId="7" borderId="267" xfId="3" applyNumberFormat="1" applyFont="1" applyFill="1" applyBorder="1" applyAlignment="1" applyProtection="1"/>
    <xf numFmtId="3" fontId="17" fillId="0" borderId="268" xfId="3" applyNumberFormat="1" applyFont="1" applyFill="1" applyBorder="1" applyAlignment="1" applyProtection="1"/>
    <xf numFmtId="3" fontId="18" fillId="7" borderId="269" xfId="3" applyNumberFormat="1" applyFont="1" applyFill="1" applyBorder="1" applyAlignment="1" applyProtection="1"/>
    <xf numFmtId="169" fontId="17" fillId="0" borderId="70" xfId="6" applyFont="1" applyBorder="1"/>
    <xf numFmtId="169" fontId="13" fillId="0" borderId="70" xfId="6" applyFont="1" applyBorder="1"/>
    <xf numFmtId="0" fontId="18" fillId="0" borderId="145" xfId="3" applyFont="1" applyFill="1" applyBorder="1" applyAlignment="1" applyProtection="1">
      <alignment horizontal="center"/>
    </xf>
    <xf numFmtId="0" fontId="17" fillId="0" borderId="117" xfId="3" applyFont="1" applyFill="1" applyBorder="1" applyAlignment="1" applyProtection="1"/>
    <xf numFmtId="3" fontId="17" fillId="0" borderId="76" xfId="3" applyNumberFormat="1" applyFont="1" applyFill="1" applyBorder="1" applyAlignment="1" applyProtection="1"/>
    <xf numFmtId="3" fontId="17" fillId="0" borderId="70" xfId="3" applyNumberFormat="1" applyFont="1" applyFill="1" applyBorder="1" applyAlignment="1" applyProtection="1"/>
    <xf numFmtId="3" fontId="17" fillId="0" borderId="77" xfId="3" applyNumberFormat="1" applyFont="1" applyFill="1" applyBorder="1" applyAlignment="1" applyProtection="1"/>
    <xf numFmtId="3" fontId="17" fillId="0" borderId="112" xfId="3" applyNumberFormat="1" applyFont="1" applyFill="1" applyBorder="1" applyAlignment="1" applyProtection="1"/>
    <xf numFmtId="3" fontId="17" fillId="7" borderId="159" xfId="3" applyNumberFormat="1" applyFont="1" applyFill="1" applyBorder="1" applyAlignment="1" applyProtection="1"/>
    <xf numFmtId="3" fontId="18" fillId="7" borderId="160" xfId="3" applyNumberFormat="1" applyFont="1" applyFill="1" applyBorder="1" applyAlignment="1" applyProtection="1"/>
    <xf numFmtId="3" fontId="17" fillId="0" borderId="179" xfId="3" applyNumberFormat="1" applyFont="1" applyFill="1" applyBorder="1" applyAlignment="1" applyProtection="1"/>
    <xf numFmtId="3" fontId="18" fillId="7" borderId="178" xfId="3" applyNumberFormat="1" applyFont="1" applyFill="1" applyBorder="1" applyAlignment="1" applyProtection="1"/>
    <xf numFmtId="0" fontId="18" fillId="0" borderId="53" xfId="3" applyFont="1" applyFill="1" applyBorder="1" applyAlignment="1" applyProtection="1">
      <alignment horizontal="center"/>
    </xf>
    <xf numFmtId="0" fontId="17" fillId="0" borderId="34" xfId="3" applyFont="1" applyFill="1" applyBorder="1" applyAlignment="1" applyProtection="1"/>
    <xf numFmtId="3" fontId="17" fillId="0" borderId="78" xfId="3" applyNumberFormat="1" applyFont="1" applyFill="1" applyBorder="1" applyAlignment="1" applyProtection="1"/>
    <xf numFmtId="3" fontId="17" fillId="0" borderId="79" xfId="3" applyNumberFormat="1" applyFont="1" applyFill="1" applyBorder="1" applyAlignment="1" applyProtection="1"/>
    <xf numFmtId="3" fontId="17" fillId="0" borderId="80" xfId="3" applyNumberFormat="1" applyFont="1" applyFill="1" applyBorder="1" applyAlignment="1" applyProtection="1"/>
    <xf numFmtId="3" fontId="17" fillId="0" borderId="172" xfId="3" applyNumberFormat="1" applyFont="1" applyFill="1" applyBorder="1" applyAlignment="1" applyProtection="1"/>
    <xf numFmtId="3" fontId="17" fillId="7" borderId="177" xfId="3" applyNumberFormat="1" applyFont="1" applyFill="1" applyBorder="1" applyAlignment="1" applyProtection="1"/>
    <xf numFmtId="3" fontId="17" fillId="0" borderId="173" xfId="3" applyNumberFormat="1" applyFont="1" applyFill="1" applyBorder="1" applyAlignment="1" applyProtection="1"/>
    <xf numFmtId="3" fontId="18" fillId="7" borderId="174" xfId="3" applyNumberFormat="1" applyFont="1" applyFill="1" applyBorder="1" applyAlignment="1" applyProtection="1"/>
    <xf numFmtId="3" fontId="17" fillId="0" borderId="175" xfId="3" applyNumberFormat="1" applyFont="1" applyFill="1" applyBorder="1" applyAlignment="1" applyProtection="1"/>
    <xf numFmtId="3" fontId="18" fillId="7" borderId="6" xfId="3" applyNumberFormat="1" applyFont="1" applyFill="1" applyBorder="1" applyAlignment="1" applyProtection="1"/>
    <xf numFmtId="0" fontId="19" fillId="0" borderId="0" xfId="9" applyFont="1" applyFill="1" applyAlignment="1">
      <alignment wrapText="1"/>
    </xf>
    <xf numFmtId="3" fontId="13" fillId="0" borderId="0" xfId="9" applyNumberFormat="1" applyFont="1"/>
    <xf numFmtId="0" fontId="10" fillId="8" borderId="0" xfId="0" applyFont="1" applyFill="1"/>
    <xf numFmtId="0" fontId="0" fillId="8" borderId="0" xfId="0" applyFont="1" applyFill="1"/>
    <xf numFmtId="0" fontId="18" fillId="3" borderId="0" xfId="0" applyFont="1" applyFill="1"/>
    <xf numFmtId="0" fontId="0" fillId="3" borderId="0" xfId="0" applyFont="1" applyFill="1"/>
    <xf numFmtId="0" fontId="10" fillId="0" borderId="47" xfId="0" applyFont="1" applyFill="1" applyBorder="1" applyAlignment="1">
      <alignment horizontal="center" wrapText="1"/>
    </xf>
    <xf numFmtId="0" fontId="10" fillId="0" borderId="67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57" xfId="0" applyFont="1" applyFill="1" applyBorder="1" applyAlignment="1">
      <alignment horizontal="center" wrapText="1"/>
    </xf>
    <xf numFmtId="0" fontId="10" fillId="0" borderId="158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1" fontId="10" fillId="0" borderId="16" xfId="0" applyNumberFormat="1" applyFont="1" applyFill="1" applyBorder="1"/>
    <xf numFmtId="1" fontId="18" fillId="0" borderId="63" xfId="0" applyNumberFormat="1" applyFont="1" applyFill="1" applyBorder="1"/>
    <xf numFmtId="1" fontId="10" fillId="0" borderId="23" xfId="0" applyNumberFormat="1" applyFont="1" applyFill="1" applyBorder="1"/>
    <xf numFmtId="1" fontId="10" fillId="0" borderId="30" xfId="0" applyNumberFormat="1" applyFont="1" applyFill="1" applyBorder="1"/>
    <xf numFmtId="1" fontId="18" fillId="0" borderId="83" xfId="0" applyNumberFormat="1" applyFont="1" applyFill="1" applyBorder="1"/>
    <xf numFmtId="0" fontId="10" fillId="0" borderId="353" xfId="0" applyFont="1" applyFill="1" applyBorder="1" applyAlignment="1">
      <alignment horizontal="center"/>
    </xf>
    <xf numFmtId="0" fontId="10" fillId="0" borderId="370" xfId="0" applyFont="1" applyFill="1" applyBorder="1" applyAlignment="1">
      <alignment wrapText="1"/>
    </xf>
    <xf numFmtId="1" fontId="10" fillId="0" borderId="99" xfId="0" applyNumberFormat="1" applyFont="1" applyFill="1" applyBorder="1"/>
    <xf numFmtId="1" fontId="10" fillId="0" borderId="95" xfId="0" applyNumberFormat="1" applyFont="1" applyFill="1" applyBorder="1"/>
    <xf numFmtId="1" fontId="10" fillId="0" borderId="96" xfId="0" applyNumberFormat="1" applyFont="1" applyFill="1" applyBorder="1"/>
    <xf numFmtId="1" fontId="10" fillId="0" borderId="353" xfId="0" applyNumberFormat="1" applyFont="1" applyFill="1" applyBorder="1"/>
    <xf numFmtId="1" fontId="10" fillId="11" borderId="95" xfId="0" applyNumberFormat="1" applyFont="1" applyFill="1" applyBorder="1"/>
    <xf numFmtId="1" fontId="10" fillId="11" borderId="72" xfId="0" applyNumberFormat="1" applyFont="1" applyFill="1" applyBorder="1"/>
    <xf numFmtId="0" fontId="0" fillId="0" borderId="369" xfId="0" applyFont="1" applyFill="1" applyBorder="1" applyAlignment="1">
      <alignment horizontal="center"/>
    </xf>
    <xf numFmtId="0" fontId="0" fillId="0" borderId="371" xfId="0" applyFont="1" applyFill="1" applyBorder="1" applyAlignment="1">
      <alignment wrapText="1"/>
    </xf>
    <xf numFmtId="1" fontId="0" fillId="0" borderId="369" xfId="0" applyNumberFormat="1" applyFont="1" applyFill="1" applyBorder="1"/>
    <xf numFmtId="1" fontId="0" fillId="0" borderId="367" xfId="0" applyNumberFormat="1" applyFont="1" applyFill="1" applyBorder="1"/>
    <xf numFmtId="1" fontId="0" fillId="0" borderId="371" xfId="0" applyNumberFormat="1" applyFont="1" applyFill="1" applyBorder="1"/>
    <xf numFmtId="1" fontId="0" fillId="11" borderId="367" xfId="0" applyNumberFormat="1" applyFont="1" applyFill="1" applyBorder="1"/>
    <xf numFmtId="0" fontId="10" fillId="0" borderId="372" xfId="0" applyFont="1" applyBorder="1" applyAlignment="1">
      <alignment horizontal="center" wrapText="1"/>
    </xf>
    <xf numFmtId="0" fontId="18" fillId="0" borderId="377" xfId="0" applyFont="1" applyBorder="1" applyAlignment="1">
      <alignment horizontal="center" wrapText="1"/>
    </xf>
    <xf numFmtId="1" fontId="0" fillId="0" borderId="237" xfId="0" applyNumberFormat="1" applyFont="1" applyBorder="1"/>
    <xf numFmtId="1" fontId="0" fillId="0" borderId="116" xfId="0" applyNumberFormat="1" applyFont="1" applyBorder="1"/>
    <xf numFmtId="1" fontId="18" fillId="0" borderId="298" xfId="0" applyNumberFormat="1" applyFont="1" applyBorder="1"/>
    <xf numFmtId="0" fontId="0" fillId="0" borderId="113" xfId="0" applyFont="1" applyFill="1" applyBorder="1" applyAlignment="1">
      <alignment horizontal="center"/>
    </xf>
    <xf numFmtId="1" fontId="0" fillId="0" borderId="364" xfId="0" applyNumberFormat="1" applyFont="1" applyBorder="1"/>
    <xf numFmtId="0" fontId="0" fillId="0" borderId="271" xfId="0" applyFont="1" applyFill="1" applyBorder="1" applyAlignment="1">
      <alignment horizontal="center"/>
    </xf>
    <xf numFmtId="1" fontId="0" fillId="0" borderId="365" xfId="0" applyNumberFormat="1" applyFont="1" applyBorder="1"/>
    <xf numFmtId="1" fontId="10" fillId="0" borderId="0" xfId="0" applyNumberFormat="1" applyFont="1" applyBorder="1"/>
    <xf numFmtId="1" fontId="18" fillId="0" borderId="297" xfId="0" applyNumberFormat="1" applyFont="1" applyBorder="1"/>
    <xf numFmtId="1" fontId="10" fillId="0" borderId="97" xfId="0" applyNumberFormat="1" applyFont="1" applyBorder="1"/>
    <xf numFmtId="1" fontId="10" fillId="0" borderId="128" xfId="0" applyNumberFormat="1" applyFont="1" applyBorder="1"/>
    <xf numFmtId="1" fontId="10" fillId="0" borderId="374" xfId="0" applyNumberFormat="1" applyFont="1" applyBorder="1"/>
    <xf numFmtId="1" fontId="10" fillId="4" borderId="204" xfId="0" applyNumberFormat="1" applyFont="1" applyFill="1" applyBorder="1"/>
    <xf numFmtId="1" fontId="18" fillId="4" borderId="75" xfId="0" applyNumberFormat="1" applyFont="1" applyFill="1" applyBorder="1"/>
    <xf numFmtId="1" fontId="0" fillId="0" borderId="375" xfId="0" applyNumberFormat="1" applyFont="1" applyBorder="1"/>
    <xf numFmtId="1" fontId="0" fillId="4" borderId="139" xfId="0" applyNumberFormat="1" applyFont="1" applyFill="1" applyBorder="1"/>
    <xf numFmtId="1" fontId="17" fillId="4" borderId="77" xfId="0" applyNumberFormat="1" applyFont="1" applyFill="1" applyBorder="1"/>
    <xf numFmtId="1" fontId="0" fillId="0" borderId="376" xfId="0" applyNumberFormat="1" applyFont="1" applyBorder="1"/>
    <xf numFmtId="1" fontId="0" fillId="4" borderId="205" xfId="0" applyNumberFormat="1" applyFont="1" applyFill="1" applyBorder="1"/>
    <xf numFmtId="1" fontId="17" fillId="4" borderId="80" xfId="0" applyNumberFormat="1" applyFont="1" applyFill="1" applyBorder="1"/>
    <xf numFmtId="1" fontId="0" fillId="0" borderId="224" xfId="0" applyNumberFormat="1" applyFont="1" applyBorder="1"/>
    <xf numFmtId="1" fontId="0" fillId="0" borderId="373" xfId="0" applyNumberFormat="1" applyFont="1" applyBorder="1"/>
    <xf numFmtId="1" fontId="0" fillId="4" borderId="136" xfId="0" applyNumberFormat="1" applyFont="1" applyFill="1" applyBorder="1"/>
    <xf numFmtId="1" fontId="17" fillId="4" borderId="240" xfId="0" applyNumberFormat="1" applyFont="1" applyFill="1" applyBorder="1"/>
    <xf numFmtId="0" fontId="10" fillId="0" borderId="180" xfId="0" applyFont="1" applyBorder="1" applyAlignment="1">
      <alignment horizontal="left" vertical="center"/>
    </xf>
    <xf numFmtId="0" fontId="10" fillId="0" borderId="275" xfId="0" applyFont="1" applyBorder="1" applyAlignment="1">
      <alignment horizontal="center" wrapText="1"/>
    </xf>
    <xf numFmtId="0" fontId="18" fillId="0" borderId="143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18" fillId="0" borderId="393" xfId="0" applyFont="1" applyBorder="1" applyAlignment="1">
      <alignment horizontal="center" wrapText="1"/>
    </xf>
    <xf numFmtId="0" fontId="18" fillId="0" borderId="71" xfId="0" applyFont="1" applyBorder="1" applyAlignment="1">
      <alignment horizontal="center" wrapText="1"/>
    </xf>
    <xf numFmtId="0" fontId="18" fillId="0" borderId="69" xfId="0" applyFont="1" applyBorder="1" applyAlignment="1">
      <alignment horizontal="center" wrapText="1"/>
    </xf>
    <xf numFmtId="0" fontId="18" fillId="0" borderId="282" xfId="0" applyFont="1" applyBorder="1" applyAlignment="1">
      <alignment horizontal="center" wrapText="1"/>
    </xf>
    <xf numFmtId="0" fontId="18" fillId="0" borderId="283" xfId="0" applyFont="1" applyBorder="1" applyAlignment="1">
      <alignment horizontal="center" wrapText="1"/>
    </xf>
    <xf numFmtId="0" fontId="18" fillId="0" borderId="185" xfId="0" applyFont="1" applyBorder="1" applyAlignment="1">
      <alignment horizontal="center" wrapText="1"/>
    </xf>
    <xf numFmtId="1" fontId="17" fillId="0" borderId="74" xfId="0" applyNumberFormat="1" applyFont="1" applyBorder="1" applyAlignment="1"/>
    <xf numFmtId="1" fontId="17" fillId="0" borderId="75" xfId="0" applyNumberFormat="1" applyFont="1" applyBorder="1" applyAlignment="1"/>
    <xf numFmtId="1" fontId="17" fillId="0" borderId="73" xfId="0" applyNumberFormat="1" applyFont="1" applyBorder="1" applyAlignment="1"/>
    <xf numFmtId="1" fontId="17" fillId="0" borderId="70" xfId="0" applyNumberFormat="1" applyFont="1" applyBorder="1" applyAlignment="1"/>
    <xf numFmtId="1" fontId="17" fillId="0" borderId="77" xfId="0" applyNumberFormat="1" applyFont="1" applyBorder="1" applyAlignment="1"/>
    <xf numFmtId="1" fontId="17" fillId="0" borderId="76" xfId="0" applyNumberFormat="1" applyFont="1" applyBorder="1" applyAlignment="1"/>
    <xf numFmtId="1" fontId="17" fillId="0" borderId="79" xfId="0" applyNumberFormat="1" applyFont="1" applyBorder="1" applyAlignment="1"/>
    <xf numFmtId="1" fontId="17" fillId="0" borderId="80" xfId="0" applyNumberFormat="1" applyFont="1" applyBorder="1" applyAlignment="1"/>
    <xf numFmtId="1" fontId="17" fillId="0" borderId="78" xfId="0" applyNumberFormat="1" applyFont="1" applyBorder="1" applyAlignment="1"/>
    <xf numFmtId="1" fontId="10" fillId="0" borderId="74" xfId="0" applyNumberFormat="1" applyFont="1" applyBorder="1" applyAlignment="1"/>
    <xf numFmtId="1" fontId="18" fillId="0" borderId="74" xfId="0" applyNumberFormat="1" applyFont="1" applyBorder="1" applyAlignment="1"/>
    <xf numFmtId="1" fontId="10" fillId="9" borderId="74" xfId="0" applyNumberFormat="1" applyFont="1" applyFill="1" applyBorder="1" applyAlignment="1"/>
    <xf numFmtId="1" fontId="10" fillId="0" borderId="74" xfId="0" applyNumberFormat="1" applyFont="1" applyFill="1" applyBorder="1" applyAlignment="1"/>
    <xf numFmtId="1" fontId="10" fillId="0" borderId="75" xfId="0" applyNumberFormat="1" applyFont="1" applyFill="1" applyBorder="1" applyAlignment="1"/>
    <xf numFmtId="1" fontId="0" fillId="9" borderId="70" xfId="0" applyNumberFormat="1" applyFont="1" applyFill="1" applyBorder="1" applyAlignment="1"/>
    <xf numFmtId="1" fontId="0" fillId="9" borderId="77" xfId="0" applyNumberFormat="1" applyFont="1" applyFill="1" applyBorder="1" applyAlignment="1"/>
    <xf numFmtId="1" fontId="0" fillId="9" borderId="79" xfId="0" applyNumberFormat="1" applyFont="1" applyFill="1" applyBorder="1" applyAlignment="1"/>
    <xf numFmtId="1" fontId="0" fillId="9" borderId="80" xfId="0" applyNumberFormat="1" applyFont="1" applyFill="1" applyBorder="1" applyAlignment="1"/>
    <xf numFmtId="0" fontId="0" fillId="0" borderId="105" xfId="0" applyFont="1" applyBorder="1" applyAlignment="1">
      <alignment horizontal="center"/>
    </xf>
    <xf numFmtId="1" fontId="0" fillId="0" borderId="223" xfId="0" applyNumberFormat="1" applyFont="1" applyBorder="1" applyAlignment="1"/>
    <xf numFmtId="1" fontId="0" fillId="0" borderId="106" xfId="0" applyNumberFormat="1" applyFont="1" applyBorder="1" applyAlignment="1"/>
    <xf numFmtId="1" fontId="0" fillId="0" borderId="209" xfId="0" applyNumberFormat="1" applyFont="1" applyBorder="1" applyAlignment="1"/>
    <xf numFmtId="1" fontId="17" fillId="0" borderId="224" xfId="0" applyNumberFormat="1" applyFont="1" applyBorder="1" applyAlignment="1"/>
    <xf numFmtId="1" fontId="0" fillId="0" borderId="224" xfId="0" applyNumberFormat="1" applyFont="1" applyBorder="1" applyAlignment="1"/>
    <xf numFmtId="1" fontId="0" fillId="0" borderId="107" xfId="0" applyNumberFormat="1" applyFont="1" applyBorder="1" applyAlignment="1"/>
    <xf numFmtId="0" fontId="17" fillId="0" borderId="0" xfId="0" applyFont="1" applyAlignment="1"/>
    <xf numFmtId="0" fontId="17" fillId="0" borderId="0" xfId="0" applyFont="1" applyAlignment="1">
      <alignment wrapText="1"/>
    </xf>
    <xf numFmtId="0" fontId="10" fillId="0" borderId="74" xfId="0" applyFont="1" applyFill="1" applyBorder="1" applyAlignment="1">
      <alignment horizontal="center" wrapText="1"/>
    </xf>
    <xf numFmtId="0" fontId="10" fillId="0" borderId="116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8" fillId="0" borderId="154" xfId="13" applyFont="1" applyBorder="1" applyAlignment="1">
      <alignment horizontal="center" wrapText="1"/>
    </xf>
    <xf numFmtId="0" fontId="17" fillId="0" borderId="135" xfId="13" applyFont="1" applyBorder="1" applyAlignment="1">
      <alignment horizontal="center" wrapText="1"/>
    </xf>
    <xf numFmtId="0" fontId="18" fillId="0" borderId="272" xfId="9" applyFont="1" applyFill="1" applyBorder="1" applyAlignment="1">
      <alignment horizontal="center" wrapText="1"/>
    </xf>
    <xf numFmtId="0" fontId="18" fillId="0" borderId="273" xfId="9" applyFont="1" applyFill="1" applyBorder="1" applyAlignment="1">
      <alignment horizontal="center" wrapText="1"/>
    </xf>
    <xf numFmtId="0" fontId="18" fillId="0" borderId="274" xfId="13" applyFont="1" applyBorder="1" applyAlignment="1">
      <alignment horizontal="center" wrapText="1"/>
    </xf>
    <xf numFmtId="0" fontId="17" fillId="0" borderId="276" xfId="13" applyFont="1" applyBorder="1" applyAlignment="1"/>
    <xf numFmtId="0" fontId="10" fillId="0" borderId="16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331" xfId="0" applyFont="1" applyFill="1" applyBorder="1" applyAlignment="1">
      <alignment horizontal="center" vertical="center"/>
    </xf>
    <xf numFmtId="0" fontId="10" fillId="0" borderId="122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238" xfId="0" applyFont="1" applyFill="1" applyBorder="1" applyAlignment="1">
      <alignment horizontal="center"/>
    </xf>
    <xf numFmtId="0" fontId="10" fillId="0" borderId="210" xfId="0" applyFont="1" applyFill="1" applyBorder="1" applyAlignment="1">
      <alignment horizontal="center"/>
    </xf>
    <xf numFmtId="0" fontId="10" fillId="0" borderId="279" xfId="0" applyFont="1" applyFill="1" applyBorder="1" applyAlignment="1">
      <alignment horizontal="center"/>
    </xf>
    <xf numFmtId="0" fontId="10" fillId="0" borderId="338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122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345" xfId="0" applyFont="1" applyFill="1" applyBorder="1" applyAlignment="1">
      <alignment horizontal="center"/>
    </xf>
    <xf numFmtId="0" fontId="10" fillId="0" borderId="239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24" fillId="0" borderId="67" xfId="3" applyFont="1" applyFill="1" applyBorder="1" applyAlignment="1" applyProtection="1">
      <alignment horizontal="center" wrapText="1"/>
    </xf>
    <xf numFmtId="0" fontId="24" fillId="0" borderId="47" xfId="3" applyFont="1" applyFill="1" applyBorder="1" applyAlignment="1" applyProtection="1">
      <alignment horizontal="center" wrapText="1"/>
    </xf>
    <xf numFmtId="0" fontId="24" fillId="0" borderId="49" xfId="3" applyFont="1" applyFill="1" applyBorder="1" applyAlignment="1" applyProtection="1">
      <alignment horizontal="center" wrapText="1"/>
    </xf>
    <xf numFmtId="0" fontId="18" fillId="0" borderId="247" xfId="3" applyFont="1" applyFill="1" applyBorder="1" applyAlignment="1" applyProtection="1">
      <alignment horizontal="center" wrapText="1"/>
    </xf>
    <xf numFmtId="0" fontId="7" fillId="0" borderId="395" xfId="9" applyFont="1" applyBorder="1" applyAlignment="1">
      <alignment horizontal="center" wrapText="1"/>
    </xf>
    <xf numFmtId="0" fontId="18" fillId="0" borderId="244" xfId="3" applyFont="1" applyFill="1" applyBorder="1" applyAlignment="1" applyProtection="1">
      <alignment horizontal="center" wrapText="1"/>
    </xf>
    <xf numFmtId="0" fontId="7" fillId="0" borderId="396" xfId="9" applyFont="1" applyBorder="1" applyAlignment="1">
      <alignment horizontal="center" wrapText="1"/>
    </xf>
    <xf numFmtId="0" fontId="18" fillId="0" borderId="36" xfId="3" applyFont="1" applyFill="1" applyBorder="1" applyAlignment="1" applyProtection="1">
      <alignment horizontal="center" wrapText="1"/>
    </xf>
    <xf numFmtId="0" fontId="7" fillId="0" borderId="53" xfId="9" applyFont="1" applyBorder="1" applyAlignment="1">
      <alignment horizontal="center" wrapText="1"/>
    </xf>
    <xf numFmtId="0" fontId="18" fillId="0" borderId="234" xfId="3" applyFont="1" applyFill="1" applyBorder="1" applyAlignment="1" applyProtection="1">
      <alignment horizontal="center" wrapText="1"/>
    </xf>
    <xf numFmtId="0" fontId="7" fillId="0" borderId="394" xfId="9" applyFont="1" applyBorder="1" applyAlignment="1">
      <alignment horizontal="center" wrapText="1"/>
    </xf>
    <xf numFmtId="0" fontId="10" fillId="0" borderId="31" xfId="3" applyFont="1" applyFill="1" applyBorder="1" applyAlignment="1" applyProtection="1">
      <alignment horizontal="center" wrapText="1"/>
    </xf>
    <xf numFmtId="0" fontId="10" fillId="0" borderId="32" xfId="3" applyFont="1" applyFill="1" applyBorder="1" applyAlignment="1" applyProtection="1">
      <alignment horizontal="center" wrapText="1"/>
    </xf>
    <xf numFmtId="0" fontId="10" fillId="0" borderId="33" xfId="3" applyFont="1" applyFill="1" applyBorder="1" applyAlignment="1" applyProtection="1">
      <alignment horizontal="center" wrapText="1"/>
    </xf>
    <xf numFmtId="0" fontId="18" fillId="0" borderId="122" xfId="9" applyFont="1" applyFill="1" applyBorder="1" applyAlignment="1">
      <alignment horizontal="center"/>
    </xf>
    <xf numFmtId="0" fontId="7" fillId="0" borderId="65" xfId="9" applyFont="1" applyBorder="1" applyAlignment="1">
      <alignment horizontal="center"/>
    </xf>
    <xf numFmtId="0" fontId="18" fillId="0" borderId="279" xfId="0" applyFont="1" applyFill="1" applyBorder="1" applyAlignment="1">
      <alignment horizontal="center" wrapText="1"/>
    </xf>
    <xf numFmtId="0" fontId="18" fillId="0" borderId="280" xfId="0" applyFont="1" applyFill="1" applyBorder="1" applyAlignment="1">
      <alignment horizontal="center" wrapText="1"/>
    </xf>
    <xf numFmtId="0" fontId="18" fillId="0" borderId="281" xfId="0" applyFont="1" applyFill="1" applyBorder="1" applyAlignment="1">
      <alignment horizontal="center" wrapText="1"/>
    </xf>
    <xf numFmtId="0" fontId="10" fillId="0" borderId="125" xfId="3" applyFont="1" applyFill="1" applyBorder="1" applyAlignment="1" applyProtection="1">
      <alignment horizontal="center" vertical="top" wrapText="1"/>
    </xf>
    <xf numFmtId="0" fontId="18" fillId="0" borderId="15" xfId="9" applyFont="1" applyFill="1" applyBorder="1" applyAlignment="1">
      <alignment horizontal="center" wrapText="1"/>
    </xf>
    <xf numFmtId="0" fontId="18" fillId="0" borderId="122" xfId="9" applyFont="1" applyFill="1" applyBorder="1" applyAlignment="1">
      <alignment horizontal="center" wrapText="1"/>
    </xf>
    <xf numFmtId="0" fontId="18" fillId="0" borderId="161" xfId="9" applyFont="1" applyFill="1" applyBorder="1" applyAlignment="1">
      <alignment horizontal="center" wrapText="1"/>
    </xf>
    <xf numFmtId="0" fontId="10" fillId="0" borderId="125" xfId="0" applyFont="1" applyBorder="1" applyAlignment="1">
      <alignment horizontal="left" vertical="top" wrapText="1"/>
    </xf>
    <xf numFmtId="0" fontId="10" fillId="0" borderId="122" xfId="0" applyFont="1" applyFill="1" applyBorder="1" applyAlignment="1">
      <alignment horizontal="center" wrapText="1"/>
    </xf>
    <xf numFmtId="0" fontId="10" fillId="0" borderId="65" xfId="0" applyFont="1" applyFill="1" applyBorder="1" applyAlignment="1">
      <alignment horizontal="center" wrapText="1"/>
    </xf>
    <xf numFmtId="0" fontId="10" fillId="0" borderId="49" xfId="0" applyFont="1" applyFill="1" applyBorder="1" applyAlignment="1">
      <alignment horizontal="center" wrapText="1"/>
    </xf>
    <xf numFmtId="0" fontId="10" fillId="0" borderId="4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0" fillId="0" borderId="0" xfId="0"/>
    <xf numFmtId="0" fontId="10" fillId="0" borderId="3" xfId="0" applyFont="1" applyFill="1" applyBorder="1" applyAlignment="1">
      <alignment horizontal="center"/>
    </xf>
    <xf numFmtId="0" fontId="10" fillId="0" borderId="361" xfId="0" applyFont="1" applyFill="1" applyBorder="1" applyAlignment="1">
      <alignment horizontal="center"/>
    </xf>
    <xf numFmtId="0" fontId="10" fillId="0" borderId="351" xfId="0" applyFont="1" applyFill="1" applyBorder="1" applyAlignment="1">
      <alignment horizontal="center"/>
    </xf>
    <xf numFmtId="0" fontId="10" fillId="0" borderId="362" xfId="0" applyFont="1" applyFill="1" applyBorder="1" applyAlignment="1">
      <alignment horizontal="center"/>
    </xf>
    <xf numFmtId="0" fontId="18" fillId="0" borderId="237" xfId="0" applyFont="1" applyFill="1" applyBorder="1" applyAlignment="1">
      <alignment horizontal="center" wrapText="1"/>
    </xf>
    <xf numFmtId="0" fontId="17" fillId="0" borderId="176" xfId="0" applyFont="1" applyBorder="1" applyAlignment="1">
      <alignment horizontal="center" wrapText="1"/>
    </xf>
    <xf numFmtId="0" fontId="17" fillId="0" borderId="141" xfId="0" applyFont="1" applyBorder="1" applyAlignment="1">
      <alignment horizontal="center" wrapText="1"/>
    </xf>
    <xf numFmtId="0" fontId="0" fillId="0" borderId="176" xfId="0" applyFont="1" applyBorder="1" applyAlignment="1">
      <alignment horizontal="center" wrapText="1"/>
    </xf>
    <xf numFmtId="0" fontId="0" fillId="0" borderId="269" xfId="0" applyFont="1" applyBorder="1" applyAlignment="1">
      <alignment horizontal="center" wrapText="1"/>
    </xf>
    <xf numFmtId="0" fontId="10" fillId="0" borderId="295" xfId="0" applyFont="1" applyFill="1" applyBorder="1" applyAlignment="1">
      <alignment horizontal="center"/>
    </xf>
    <xf numFmtId="0" fontId="10" fillId="0" borderId="296" xfId="0" applyFont="1" applyFill="1" applyBorder="1" applyAlignment="1">
      <alignment horizontal="center"/>
    </xf>
  </cellXfs>
  <cellStyles count="45">
    <cellStyle name="Comma" xfId="25"/>
    <cellStyle name="Comma [0]" xfId="26"/>
    <cellStyle name="Currency" xfId="23"/>
    <cellStyle name="Currency [0]" xfId="24"/>
    <cellStyle name="Komma" xfId="1" builtinId="3" customBuiltin="1"/>
    <cellStyle name="Komma 2" xfId="28"/>
    <cellStyle name="Komma 3" xfId="41"/>
    <cellStyle name="Normal" xfId="0" builtinId="0" customBuiltin="1"/>
    <cellStyle name="Normal 2" xfId="3"/>
    <cellStyle name="Normal 2 2" xfId="10"/>
    <cellStyle name="Normal 2 2 2" xfId="12"/>
    <cellStyle name="Normal 2 2 2 2" xfId="15"/>
    <cellStyle name="Normal 2 2 2 3" xfId="17"/>
    <cellStyle name="Normal 2 2 2 3 2" xfId="31"/>
    <cellStyle name="Normal 2 2 2 3 3" xfId="37"/>
    <cellStyle name="Normal 2 2 2 4" xfId="20"/>
    <cellStyle name="Normal 2 2 2 5" xfId="34"/>
    <cellStyle name="Normal 2 2 2 6" xfId="43"/>
    <cellStyle name="Normal 2 2 3" xfId="14"/>
    <cellStyle name="Normal 2 2 3 2" xfId="18"/>
    <cellStyle name="Normal 2 2 3 2 2" xfId="32"/>
    <cellStyle name="Normal 2 2 3 2 3" xfId="38"/>
    <cellStyle name="Normal 2 2 3 3" xfId="21"/>
    <cellStyle name="Normal 2 2 3 4" xfId="35"/>
    <cellStyle name="Normal 2 2 3 5" xfId="44"/>
    <cellStyle name="Normal 2 2 4" xfId="16"/>
    <cellStyle name="Normal 2 2 4 2" xfId="30"/>
    <cellStyle name="Normal 2 2 4 3" xfId="36"/>
    <cellStyle name="Normal 2 2 5" xfId="19"/>
    <cellStyle name="Normal 2 2 6" xfId="33"/>
    <cellStyle name="Normal 2 2 7" xfId="42"/>
    <cellStyle name="Normal 3" xfId="9"/>
    <cellStyle name="Normal 4" xfId="13"/>
    <cellStyle name="Normal 5" xfId="27"/>
    <cellStyle name="Normal 6" xfId="39"/>
    <cellStyle name="Normal_IN9813" xfId="4"/>
    <cellStyle name="Normal_IN9828" xfId="11"/>
    <cellStyle name="Normal_SO02ny" xfId="5"/>
    <cellStyle name="Percent" xfId="22"/>
    <cellStyle name="Prosent" xfId="2" builtinId="5" customBuiltin="1"/>
    <cellStyle name="Prosent 2" xfId="6"/>
    <cellStyle name="Prosent 3" xfId="29"/>
    <cellStyle name="Prosent 4" xfId="40"/>
    <cellStyle name="Svein" xfId="7"/>
    <cellStyle name="Tusen[0]" xfId="8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externalLink" Target="externalLinks/externalLink18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0.85285821737495304</c:v>
                </c:pt>
                <c:pt idx="1">
                  <c:v>0.83360280247911611</c:v>
                </c:pt>
                <c:pt idx="2">
                  <c:v>0.7852268165395424</c:v>
                </c:pt>
                <c:pt idx="3">
                  <c:v>0.8970588235294118</c:v>
                </c:pt>
                <c:pt idx="4">
                  <c:v>0.87486344224848545</c:v>
                </c:pt>
                <c:pt idx="5">
                  <c:v>0.80504277352543896</c:v>
                </c:pt>
                <c:pt idx="6">
                  <c:v>0.93453663793103448</c:v>
                </c:pt>
                <c:pt idx="7">
                  <c:v>0.93859095688748684</c:v>
                </c:pt>
                <c:pt idx="8">
                  <c:v>0.84234585795517891</c:v>
                </c:pt>
                <c:pt idx="9">
                  <c:v>0.84876574307304786</c:v>
                </c:pt>
                <c:pt idx="10">
                  <c:v>0.76246876018689558</c:v>
                </c:pt>
                <c:pt idx="11">
                  <c:v>0.93078570623379553</c:v>
                </c:pt>
                <c:pt idx="12">
                  <c:v>0.79293993677555319</c:v>
                </c:pt>
                <c:pt idx="13">
                  <c:v>0.88373804267844003</c:v>
                </c:pt>
                <c:pt idx="14">
                  <c:v>0.72941581347328577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82144"/>
        <c:axId val="181380608"/>
      </c:barChart>
      <c:valAx>
        <c:axId val="18138060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382144"/>
        <c:crosses val="autoZero"/>
        <c:crossBetween val="between"/>
      </c:valAx>
      <c:catAx>
        <c:axId val="181382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3806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Sammenligning registr. deltakere og kriteriefordelt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'Tab__1_11_B-tiltakskategori KVP'!$I$10:$I$10</c:f>
              <c:strCache>
                <c:ptCount val="1"/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strRef>
              <c:f>'Tab__1_11_B-tiltakskategori KVP'!$B$11:$B$26</c:f>
              <c:strCache>
                <c:ptCount val="16"/>
                <c:pt idx="0">
                  <c:v>Navn</c:v>
                </c:pt>
                <c:pt idx="1">
                  <c:v>Bydel Gamle Oslo</c:v>
                </c:pt>
                <c:pt idx="2">
                  <c:v>Bydel Grünerløkka</c:v>
                </c:pt>
                <c:pt idx="3">
                  <c:v>Bydel Sagene</c:v>
                </c:pt>
                <c:pt idx="4">
                  <c:v>Bydel St. Hanshaugen</c:v>
                </c:pt>
                <c:pt idx="5">
                  <c:v>Bydel Frogner</c:v>
                </c:pt>
                <c:pt idx="6">
                  <c:v>Bydel Ullern</c:v>
                </c:pt>
                <c:pt idx="7">
                  <c:v>Bydel Vestre Aker</c:v>
                </c:pt>
                <c:pt idx="8">
                  <c:v>Bydel Nordre Aker</c:v>
                </c:pt>
                <c:pt idx="9">
                  <c:v>Bydel Bjerke</c:v>
                </c:pt>
                <c:pt idx="10">
                  <c:v>Bydel Grorud</c:v>
                </c:pt>
                <c:pt idx="11">
                  <c:v>Bydel Stovner</c:v>
                </c:pt>
                <c:pt idx="12">
                  <c:v>Bydel Alna</c:v>
                </c:pt>
                <c:pt idx="13">
                  <c:v>Bydel Østensjø</c:v>
                </c:pt>
                <c:pt idx="14">
                  <c:v>Bydel Nordstrand</c:v>
                </c:pt>
                <c:pt idx="15">
                  <c:v>Bydel Søndre Nordstrand</c:v>
                </c:pt>
              </c:strCache>
            </c:strRef>
          </c:cat>
          <c:val>
            <c:numRef>
              <c:f>'Tab__1_11_B-tiltakskategori KVP'!$I$11:$I$25</c:f>
              <c:numCache>
                <c:formatCode>General</c:formatCode>
                <c:ptCount val="15"/>
              </c:numCache>
            </c:numRef>
          </c:val>
        </c:ser>
        <c:ser>
          <c:idx val="1"/>
          <c:order val="1"/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'Tab__1_11_B-tiltakskategori KVP'!$B$11:$B$26</c:f>
              <c:strCache>
                <c:ptCount val="16"/>
                <c:pt idx="0">
                  <c:v>Navn</c:v>
                </c:pt>
                <c:pt idx="1">
                  <c:v>Bydel Gamle Oslo</c:v>
                </c:pt>
                <c:pt idx="2">
                  <c:v>Bydel Grünerløkka</c:v>
                </c:pt>
                <c:pt idx="3">
                  <c:v>Bydel Sagene</c:v>
                </c:pt>
                <c:pt idx="4">
                  <c:v>Bydel St. Hanshaugen</c:v>
                </c:pt>
                <c:pt idx="5">
                  <c:v>Bydel Frogner</c:v>
                </c:pt>
                <c:pt idx="6">
                  <c:v>Bydel Ullern</c:v>
                </c:pt>
                <c:pt idx="7">
                  <c:v>Bydel Vestre Aker</c:v>
                </c:pt>
                <c:pt idx="8">
                  <c:v>Bydel Nordre Aker</c:v>
                </c:pt>
                <c:pt idx="9">
                  <c:v>Bydel Bjerke</c:v>
                </c:pt>
                <c:pt idx="10">
                  <c:v>Bydel Grorud</c:v>
                </c:pt>
                <c:pt idx="11">
                  <c:v>Bydel Stovner</c:v>
                </c:pt>
                <c:pt idx="12">
                  <c:v>Bydel Alna</c:v>
                </c:pt>
                <c:pt idx="13">
                  <c:v>Bydel Østensjø</c:v>
                </c:pt>
                <c:pt idx="14">
                  <c:v>Bydel Nordstrand</c:v>
                </c:pt>
                <c:pt idx="15">
                  <c:v>Bydel Søndre Nordstrand</c:v>
                </c:pt>
              </c:strCache>
            </c:strRef>
          </c:cat>
          <c:val>
            <c:numRef>
              <c:f>'Tab__1_11_B-tiltakskategori KVP'!$E$11:$E$25</c:f>
              <c:numCache>
                <c:formatCode>General</c:formatCode>
                <c:ptCount val="15"/>
                <c:pt idx="0">
                  <c:v>0</c:v>
                </c:pt>
                <c:pt idx="1">
                  <c:v>52</c:v>
                </c:pt>
                <c:pt idx="2">
                  <c:v>7</c:v>
                </c:pt>
                <c:pt idx="3">
                  <c:v>13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11</c:v>
                </c:pt>
                <c:pt idx="9">
                  <c:v>14</c:v>
                </c:pt>
                <c:pt idx="10">
                  <c:v>12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</c:numCache>
            </c:numRef>
          </c:val>
        </c:ser>
        <c:ser>
          <c:idx val="2"/>
          <c:order val="2"/>
          <c:tx>
            <c:strRef>
              <c:f>'Tab__1_11_B-tiltakskategori KVP'!$J$10:$J$10</c:f>
              <c:strCache>
                <c:ptCount val="1"/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strRef>
              <c:f>'Tab__1_11_B-tiltakskategori KVP'!$B$11:$B$26</c:f>
              <c:strCache>
                <c:ptCount val="16"/>
                <c:pt idx="0">
                  <c:v>Navn</c:v>
                </c:pt>
                <c:pt idx="1">
                  <c:v>Bydel Gamle Oslo</c:v>
                </c:pt>
                <c:pt idx="2">
                  <c:v>Bydel Grünerløkka</c:v>
                </c:pt>
                <c:pt idx="3">
                  <c:v>Bydel Sagene</c:v>
                </c:pt>
                <c:pt idx="4">
                  <c:v>Bydel St. Hanshaugen</c:v>
                </c:pt>
                <c:pt idx="5">
                  <c:v>Bydel Frogner</c:v>
                </c:pt>
                <c:pt idx="6">
                  <c:v>Bydel Ullern</c:v>
                </c:pt>
                <c:pt idx="7">
                  <c:v>Bydel Vestre Aker</c:v>
                </c:pt>
                <c:pt idx="8">
                  <c:v>Bydel Nordre Aker</c:v>
                </c:pt>
                <c:pt idx="9">
                  <c:v>Bydel Bjerke</c:v>
                </c:pt>
                <c:pt idx="10">
                  <c:v>Bydel Grorud</c:v>
                </c:pt>
                <c:pt idx="11">
                  <c:v>Bydel Stovner</c:v>
                </c:pt>
                <c:pt idx="12">
                  <c:v>Bydel Alna</c:v>
                </c:pt>
                <c:pt idx="13">
                  <c:v>Bydel Østensjø</c:v>
                </c:pt>
                <c:pt idx="14">
                  <c:v>Bydel Nordstrand</c:v>
                </c:pt>
                <c:pt idx="15">
                  <c:v>Bydel Søndre Nordstrand</c:v>
                </c:pt>
              </c:strCache>
            </c:strRef>
          </c:cat>
          <c:val>
            <c:numRef>
              <c:f>'Tab__1_11_B-tiltakskategori KVP'!$J$11:$J$25</c:f>
              <c:numCache>
                <c:formatCode>General</c:formatCode>
                <c:ptCount val="1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93248"/>
        <c:axId val="182279168"/>
      </c:barChart>
      <c:valAx>
        <c:axId val="18227916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293248"/>
        <c:crosses val="autoZero"/>
        <c:crossBetween val="between"/>
      </c:valAx>
      <c:catAx>
        <c:axId val="182293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2791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Andel deltakere i kvp i forhold til befolkning 18-66 år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Navn</c:v>
              </c:pt>
              <c:pt idx="1">
                <c:v>Bydel Gamle Oslo</c:v>
              </c:pt>
              <c:pt idx="2">
                <c:v>Bydel Grünerløkka</c:v>
              </c:pt>
              <c:pt idx="3">
                <c:v>Bydel Sagene</c:v>
              </c:pt>
              <c:pt idx="4">
                <c:v>Bydel St. Hanshaugen</c:v>
              </c:pt>
              <c:pt idx="5">
                <c:v>Bydel Frogner</c:v>
              </c:pt>
              <c:pt idx="6">
                <c:v>Bydel Ullern</c:v>
              </c:pt>
              <c:pt idx="7">
                <c:v>Bydel Vestre Aker</c:v>
              </c:pt>
              <c:pt idx="8">
                <c:v>Bydel Nordre Aker</c:v>
              </c:pt>
              <c:pt idx="9">
                <c:v>Bydel Bjerke</c:v>
              </c:pt>
              <c:pt idx="10">
                <c:v>Bydel Grorud</c:v>
              </c:pt>
              <c:pt idx="11">
                <c:v>Bydel Stovner</c:v>
              </c:pt>
              <c:pt idx="12">
                <c:v>Bydel Alna</c:v>
              </c:pt>
              <c:pt idx="13">
                <c:v>Bydel Østensjø</c:v>
              </c:pt>
              <c:pt idx="14">
                <c:v>Bydel Nordstrand</c:v>
              </c:pt>
              <c:pt idx="15">
                <c:v>Bydel Søndre Nordstrand</c:v>
              </c:pt>
            </c:strLit>
          </c:cat>
          <c:val>
            <c:numLit>
              <c:formatCode>General</c:formatCode>
              <c:ptCount val="16"/>
              <c:pt idx="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26848"/>
        <c:axId val="182125312"/>
      </c:barChart>
      <c:valAx>
        <c:axId val="18212531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126848"/>
        <c:crosses val="autoZero"/>
        <c:crossBetween val="between"/>
      </c:valAx>
      <c:catAx>
        <c:axId val="182126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1253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Sammenligning registr. deltakere og kriteriefordelt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A6A6A6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Navn</c:v>
              </c:pt>
              <c:pt idx="1">
                <c:v>Bydel Gamle Oslo</c:v>
              </c:pt>
              <c:pt idx="2">
                <c:v>Bydel Grünerløkka</c:v>
              </c:pt>
              <c:pt idx="3">
                <c:v>Bydel Sagene</c:v>
              </c:pt>
              <c:pt idx="4">
                <c:v>Bydel St. Hanshaugen</c:v>
              </c:pt>
              <c:pt idx="5">
                <c:v>Bydel Frogner</c:v>
              </c:pt>
              <c:pt idx="6">
                <c:v>Bydel Ullern</c:v>
              </c:pt>
              <c:pt idx="7">
                <c:v>Bydel Vestre Aker</c:v>
              </c:pt>
              <c:pt idx="8">
                <c:v>Bydel Nordre Aker</c:v>
              </c:pt>
              <c:pt idx="9">
                <c:v>Bydel Bjerke</c:v>
              </c:pt>
              <c:pt idx="10">
                <c:v>Bydel Grorud</c:v>
              </c:pt>
              <c:pt idx="11">
                <c:v>Bydel Stovner</c:v>
              </c:pt>
              <c:pt idx="12">
                <c:v>Bydel Alna</c:v>
              </c:pt>
              <c:pt idx="13">
                <c:v>Bydel Østensjø</c:v>
              </c:pt>
              <c:pt idx="14">
                <c:v>Bydel Nordstrand</c:v>
              </c:pt>
              <c:pt idx="15">
                <c:v>Bydel Søndre Nordstrand</c:v>
              </c:pt>
            </c:strLit>
          </c:cat>
          <c:val>
            <c:numLit>
              <c:formatCode>General</c:formatCode>
              <c:ptCount val="15"/>
            </c:numLit>
          </c:val>
        </c:ser>
        <c:ser>
          <c:idx val="1"/>
          <c:order val="1"/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Navn</c:v>
              </c:pt>
              <c:pt idx="1">
                <c:v>Bydel Gamle Oslo</c:v>
              </c:pt>
              <c:pt idx="2">
                <c:v>Bydel Grünerløkka</c:v>
              </c:pt>
              <c:pt idx="3">
                <c:v>Bydel Sagene</c:v>
              </c:pt>
              <c:pt idx="4">
                <c:v>Bydel St. Hanshaugen</c:v>
              </c:pt>
              <c:pt idx="5">
                <c:v>Bydel Frogner</c:v>
              </c:pt>
              <c:pt idx="6">
                <c:v>Bydel Ullern</c:v>
              </c:pt>
              <c:pt idx="7">
                <c:v>Bydel Vestre Aker</c:v>
              </c:pt>
              <c:pt idx="8">
                <c:v>Bydel Nordre Aker</c:v>
              </c:pt>
              <c:pt idx="9">
                <c:v>Bydel Bjerke</c:v>
              </c:pt>
              <c:pt idx="10">
                <c:v>Bydel Grorud</c:v>
              </c:pt>
              <c:pt idx="11">
                <c:v>Bydel Stovner</c:v>
              </c:pt>
              <c:pt idx="12">
                <c:v>Bydel Alna</c:v>
              </c:pt>
              <c:pt idx="13">
                <c:v>Bydel Østensjø</c:v>
              </c:pt>
              <c:pt idx="14">
                <c:v>Bydel Nordstrand</c:v>
              </c:pt>
              <c:pt idx="15">
                <c:v>Bydel Søndre Nordstrand</c:v>
              </c:pt>
            </c:str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22</c:v>
              </c:pt>
              <c:pt idx="2">
                <c:v>1</c:v>
              </c:pt>
              <c:pt idx="3">
                <c:v>2</c:v>
              </c:pt>
              <c:pt idx="4">
                <c:v>9</c:v>
              </c:pt>
              <c:pt idx="5">
                <c:v>2</c:v>
              </c:pt>
              <c:pt idx="6">
                <c:v>0</c:v>
              </c:pt>
              <c:pt idx="7">
                <c:v>5</c:v>
              </c:pt>
              <c:pt idx="8">
                <c:v>9</c:v>
              </c:pt>
              <c:pt idx="9">
                <c:v>16</c:v>
              </c:pt>
              <c:pt idx="10">
                <c:v>17</c:v>
              </c:pt>
              <c:pt idx="11">
                <c:v>12</c:v>
              </c:pt>
              <c:pt idx="12">
                <c:v>20</c:v>
              </c:pt>
              <c:pt idx="13">
                <c:v>1</c:v>
              </c:pt>
              <c:pt idx="14">
                <c:v>5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Navn</c:v>
              </c:pt>
              <c:pt idx="1">
                <c:v>Bydel Gamle Oslo</c:v>
              </c:pt>
              <c:pt idx="2">
                <c:v>Bydel Grünerløkka</c:v>
              </c:pt>
              <c:pt idx="3">
                <c:v>Bydel Sagene</c:v>
              </c:pt>
              <c:pt idx="4">
                <c:v>Bydel St. Hanshaugen</c:v>
              </c:pt>
              <c:pt idx="5">
                <c:v>Bydel Frogner</c:v>
              </c:pt>
              <c:pt idx="6">
                <c:v>Bydel Ullern</c:v>
              </c:pt>
              <c:pt idx="7">
                <c:v>Bydel Vestre Aker</c:v>
              </c:pt>
              <c:pt idx="8">
                <c:v>Bydel Nordre Aker</c:v>
              </c:pt>
              <c:pt idx="9">
                <c:v>Bydel Bjerke</c:v>
              </c:pt>
              <c:pt idx="10">
                <c:v>Bydel Grorud</c:v>
              </c:pt>
              <c:pt idx="11">
                <c:v>Bydel Stovner</c:v>
              </c:pt>
              <c:pt idx="12">
                <c:v>Bydel Alna</c:v>
              </c:pt>
              <c:pt idx="13">
                <c:v>Bydel Østensjø</c:v>
              </c:pt>
              <c:pt idx="14">
                <c:v>Bydel Nordstrand</c:v>
              </c:pt>
              <c:pt idx="15">
                <c:v>Bydel Søndre Nordstrand</c:v>
              </c:pt>
            </c:strLit>
          </c:cat>
          <c:val>
            <c:numLit>
              <c:formatCode>General</c:formatCode>
              <c:ptCount val="15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70752"/>
        <c:axId val="182160768"/>
      </c:barChart>
      <c:valAx>
        <c:axId val="18216076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170752"/>
        <c:crosses val="autoZero"/>
        <c:crossBetween val="between"/>
      </c:valAx>
      <c:catAx>
        <c:axId val="182170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1607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'Tab_1_11_E-Avsluttede_KVP'!$C$10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'Tab_1_11_E-Avsluttede_KVP'!$B$11:$B$26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'Tab_1_11_E-Avsluttede_KVP'!$S$11:$S$26</c:f>
              <c:numCache>
                <c:formatCode>0" "%</c:formatCode>
                <c:ptCount val="16"/>
                <c:pt idx="0">
                  <c:v>0.44230769230769229</c:v>
                </c:pt>
                <c:pt idx="1">
                  <c:v>0.43165467625899279</c:v>
                </c:pt>
                <c:pt idx="2">
                  <c:v>0.23456790123456789</c:v>
                </c:pt>
                <c:pt idx="3">
                  <c:v>0.41463414634146339</c:v>
                </c:pt>
                <c:pt idx="4">
                  <c:v>0.45833333333333331</c:v>
                </c:pt>
                <c:pt idx="5">
                  <c:v>0.3125</c:v>
                </c:pt>
                <c:pt idx="6">
                  <c:v>0.3125</c:v>
                </c:pt>
                <c:pt idx="7">
                  <c:v>0.41176470588235292</c:v>
                </c:pt>
                <c:pt idx="8">
                  <c:v>0.38775510204081631</c:v>
                </c:pt>
                <c:pt idx="9">
                  <c:v>0.48837209302325579</c:v>
                </c:pt>
                <c:pt idx="10">
                  <c:v>0.29411764705882354</c:v>
                </c:pt>
                <c:pt idx="11">
                  <c:v>0.48275862068965519</c:v>
                </c:pt>
                <c:pt idx="12">
                  <c:v>0.40677966101694918</c:v>
                </c:pt>
                <c:pt idx="13">
                  <c:v>0.30303030303030304</c:v>
                </c:pt>
                <c:pt idx="14">
                  <c:v>0.42666666666666669</c:v>
                </c:pt>
                <c:pt idx="15">
                  <c:v>0.39840182648401828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62560"/>
        <c:axId val="181942912"/>
      </c:barChart>
      <c:valAx>
        <c:axId val="18194291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362560"/>
        <c:crosses val="autoZero"/>
        <c:crossBetween val="between"/>
      </c:valAx>
      <c:catAx>
        <c:axId val="1893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9429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38912"/>
        <c:axId val="189637376"/>
      </c:barChart>
      <c:valAx>
        <c:axId val="18963737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638912"/>
        <c:crosses val="autoZero"/>
        <c:crossBetween val="between"/>
      </c:valAx>
      <c:catAx>
        <c:axId val="1896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63737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0.55555555555555558</c:v>
                </c:pt>
                <c:pt idx="1">
                  <c:v>0.44827586206896552</c:v>
                </c:pt>
                <c:pt idx="2">
                  <c:v>0.10526315789473684</c:v>
                </c:pt>
                <c:pt idx="3">
                  <c:v>0.5</c:v>
                </c:pt>
                <c:pt idx="4">
                  <c:v>0.21739130434782608</c:v>
                </c:pt>
                <c:pt idx="5">
                  <c:v>0.25</c:v>
                </c:pt>
                <c:pt idx="6">
                  <c:v>0.33333333333333331</c:v>
                </c:pt>
                <c:pt idx="7">
                  <c:v>0.11764705882352941</c:v>
                </c:pt>
                <c:pt idx="8">
                  <c:v>0.55555555555555558</c:v>
                </c:pt>
                <c:pt idx="9">
                  <c:v>0.57894736842105265</c:v>
                </c:pt>
                <c:pt idx="10">
                  <c:v>0.31578947368421051</c:v>
                </c:pt>
                <c:pt idx="11">
                  <c:v>0.26315789473684209</c:v>
                </c:pt>
                <c:pt idx="12">
                  <c:v>0.4375</c:v>
                </c:pt>
                <c:pt idx="13">
                  <c:v>0.21428571428571427</c:v>
                </c:pt>
                <c:pt idx="14">
                  <c:v>0.22222222222222221</c:v>
                </c:pt>
                <c:pt idx="15">
                  <c:v>0.34814814814814815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0.1111111111111111</c:v>
                </c:pt>
                <c:pt idx="1">
                  <c:v>0.20689655172413793</c:v>
                </c:pt>
                <c:pt idx="2">
                  <c:v>0.42105263157894735</c:v>
                </c:pt>
                <c:pt idx="3">
                  <c:v>0</c:v>
                </c:pt>
                <c:pt idx="4">
                  <c:v>0.13043478260869565</c:v>
                </c:pt>
                <c:pt idx="5">
                  <c:v>0.375</c:v>
                </c:pt>
                <c:pt idx="6">
                  <c:v>5.5555555555555552E-2</c:v>
                </c:pt>
                <c:pt idx="7">
                  <c:v>0.23529411764705882</c:v>
                </c:pt>
                <c:pt idx="8">
                  <c:v>5.5555555555555552E-2</c:v>
                </c:pt>
                <c:pt idx="9">
                  <c:v>5.2631578947368418E-2</c:v>
                </c:pt>
                <c:pt idx="10">
                  <c:v>0.15789473684210525</c:v>
                </c:pt>
                <c:pt idx="11">
                  <c:v>0.36842105263157893</c:v>
                </c:pt>
                <c:pt idx="12">
                  <c:v>0.125</c:v>
                </c:pt>
                <c:pt idx="13">
                  <c:v>0.21428571428571427</c:v>
                </c:pt>
                <c:pt idx="14">
                  <c:v>0.27777777777777779</c:v>
                </c:pt>
                <c:pt idx="15">
                  <c:v>0.18518518518518517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77856"/>
        <c:axId val="189576320"/>
      </c:barChart>
      <c:valAx>
        <c:axId val="18957632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77856"/>
        <c:crosses val="autoZero"/>
        <c:crossBetween val="between"/>
      </c:valAx>
      <c:catAx>
        <c:axId val="1895778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57632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Tab_1_11_F_Resultat_introduksj!$M$10:$M$25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Tab_1_11_F_Resultat_introduksj!$N$10:$N$25</c:f>
              <c:numCache>
                <c:formatCode>0</c:formatCode>
                <c:ptCount val="16"/>
                <c:pt idx="0">
                  <c:v>29</c:v>
                </c:pt>
                <c:pt idx="1">
                  <c:v>30</c:v>
                </c:pt>
                <c:pt idx="2">
                  <c:v>21</c:v>
                </c:pt>
                <c:pt idx="3">
                  <c:v>10</c:v>
                </c:pt>
                <c:pt idx="4">
                  <c:v>26</c:v>
                </c:pt>
                <c:pt idx="5">
                  <c:v>8</c:v>
                </c:pt>
                <c:pt idx="6">
                  <c:v>18</c:v>
                </c:pt>
                <c:pt idx="7">
                  <c:v>17</c:v>
                </c:pt>
                <c:pt idx="8">
                  <c:v>20</c:v>
                </c:pt>
                <c:pt idx="9">
                  <c:v>21</c:v>
                </c:pt>
                <c:pt idx="10">
                  <c:v>19</c:v>
                </c:pt>
                <c:pt idx="11">
                  <c:v>20</c:v>
                </c:pt>
                <c:pt idx="12">
                  <c:v>16</c:v>
                </c:pt>
                <c:pt idx="13">
                  <c:v>17</c:v>
                </c:pt>
                <c:pt idx="1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77760"/>
        <c:axId val="181876224"/>
      </c:barChart>
      <c:valAx>
        <c:axId val="18187622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877760"/>
        <c:crosses val="autoZero"/>
        <c:crossBetween val="between"/>
      </c:valAx>
      <c:catAx>
        <c:axId val="181877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8762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'Tab_1_11_G_Resultat Jobbsjansen'!$C$10:$C$25</c:f>
              <c:numCache>
                <c:formatCode>0</c:formatCode>
                <c:ptCount val="16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33</c:v>
                </c:pt>
              </c:numCache>
            </c:numRef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Ref>
              <c:f>'Tab_1_11_G_Resultat Jobbsjansen'!$D$10:$D$25</c:f>
              <c:numCache>
                <c:formatCode>0</c:formatCode>
                <c:ptCount val="16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17568"/>
        <c:axId val="181916032"/>
      </c:barChart>
      <c:valAx>
        <c:axId val="1819160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917568"/>
        <c:crosses val="autoZero"/>
        <c:crossBetween val="between"/>
      </c:valAx>
      <c:catAx>
        <c:axId val="1819175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19160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2013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77632"/>
        <c:axId val="189447168"/>
      </c:barChart>
      <c:valAx>
        <c:axId val="18944716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477632"/>
        <c:crosses val="autoZero"/>
        <c:crossBetween val="between"/>
      </c:valAx>
      <c:catAx>
        <c:axId val="1894776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944716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'Tabell_1-_7_og_1-8_-_Beh_tid'!$J$45:$J$45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'Tabell_1-_7_og_1-8_-_Beh_tid'!$J$46:$J$60</c:f>
              <c:numCache>
                <c:formatCode>0%</c:formatCode>
                <c:ptCount val="15"/>
                <c:pt idx="0">
                  <c:v>3.3898305084745763E-2</c:v>
                </c:pt>
                <c:pt idx="1">
                  <c:v>0</c:v>
                </c:pt>
                <c:pt idx="2">
                  <c:v>0.22549019607843138</c:v>
                </c:pt>
                <c:pt idx="3">
                  <c:v>0.17391304347826086</c:v>
                </c:pt>
                <c:pt idx="4">
                  <c:v>0.28813559322033899</c:v>
                </c:pt>
                <c:pt idx="5">
                  <c:v>0.1</c:v>
                </c:pt>
                <c:pt idx="6">
                  <c:v>0.12</c:v>
                </c:pt>
                <c:pt idx="7">
                  <c:v>0.73469387755102045</c:v>
                </c:pt>
                <c:pt idx="8">
                  <c:v>0.14285714285714285</c:v>
                </c:pt>
                <c:pt idx="9">
                  <c:v>0.36666666666666664</c:v>
                </c:pt>
                <c:pt idx="10">
                  <c:v>0.26373626373626374</c:v>
                </c:pt>
                <c:pt idx="11">
                  <c:v>0.36</c:v>
                </c:pt>
                <c:pt idx="12">
                  <c:v>6.25E-2</c:v>
                </c:pt>
                <c:pt idx="13">
                  <c:v>0.21875</c:v>
                </c:pt>
                <c:pt idx="1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13696"/>
        <c:axId val="185211904"/>
      </c:barChart>
      <c:valAx>
        <c:axId val="1852119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213696"/>
        <c:crosses val="autoZero"/>
        <c:crossBetween val="between"/>
      </c:valAx>
      <c:catAx>
        <c:axId val="185213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2119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'[2]Tabell_1-_7_og_1-8_-_Beh_tid'!$B$9:$B$23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'[2]Tabell_1-_7_og_1-8_-_Beh_tid'!$J$9:$J$23</c:f>
              <c:numCache>
                <c:formatCode>General</c:formatCode>
                <c:ptCount val="15"/>
                <c:pt idx="0">
                  <c:v>0.85285821737495304</c:v>
                </c:pt>
                <c:pt idx="1">
                  <c:v>0.83360280247911611</c:v>
                </c:pt>
                <c:pt idx="2">
                  <c:v>0.7852268165395424</c:v>
                </c:pt>
                <c:pt idx="3">
                  <c:v>0.8970588235294118</c:v>
                </c:pt>
                <c:pt idx="4">
                  <c:v>0.87486344224848545</c:v>
                </c:pt>
                <c:pt idx="5">
                  <c:v>0.80504277352543896</c:v>
                </c:pt>
                <c:pt idx="6">
                  <c:v>0.93453663793103448</c:v>
                </c:pt>
                <c:pt idx="7">
                  <c:v>0.93859095688748684</c:v>
                </c:pt>
                <c:pt idx="8">
                  <c:v>0.84234585795517891</c:v>
                </c:pt>
                <c:pt idx="9">
                  <c:v>0.84876574307304786</c:v>
                </c:pt>
                <c:pt idx="10">
                  <c:v>0.76246876018689558</c:v>
                </c:pt>
                <c:pt idx="11">
                  <c:v>0.93078570623379553</c:v>
                </c:pt>
                <c:pt idx="12">
                  <c:v>0.79293993677555319</c:v>
                </c:pt>
                <c:pt idx="13">
                  <c:v>0.88373804267844003</c:v>
                </c:pt>
                <c:pt idx="14">
                  <c:v>0.72941581347328577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48000"/>
        <c:axId val="185246464"/>
      </c:barChart>
      <c:valAx>
        <c:axId val="1852464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248000"/>
        <c:crosses val="autoZero"/>
        <c:crossBetween val="between"/>
      </c:valAx>
      <c:catAx>
        <c:axId val="185248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52464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'[2]Tabell_1-_7_og_1-8_-_Beh_tid'!$J$45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'[2]Tabell_1-_7_og_1-8_-_Beh_tid'!$B$46:$B$60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'[2]Tabell_1-_7_og_1-8_-_Beh_tid'!$J$46:$J$60</c:f>
              <c:numCache>
                <c:formatCode>General</c:formatCode>
                <c:ptCount val="15"/>
                <c:pt idx="0">
                  <c:v>3.3898305084745763E-2</c:v>
                </c:pt>
                <c:pt idx="1">
                  <c:v>0</c:v>
                </c:pt>
                <c:pt idx="2">
                  <c:v>0.22549019607843138</c:v>
                </c:pt>
                <c:pt idx="3">
                  <c:v>0.17391304347826086</c:v>
                </c:pt>
                <c:pt idx="4">
                  <c:v>0.28813559322033899</c:v>
                </c:pt>
                <c:pt idx="5">
                  <c:v>0.1</c:v>
                </c:pt>
                <c:pt idx="6">
                  <c:v>0.12</c:v>
                </c:pt>
                <c:pt idx="7">
                  <c:v>0.73469387755102045</c:v>
                </c:pt>
                <c:pt idx="8">
                  <c:v>0.14285714285714285</c:v>
                </c:pt>
                <c:pt idx="9">
                  <c:v>0.36666666666666664</c:v>
                </c:pt>
                <c:pt idx="10">
                  <c:v>0.26373626373626374</c:v>
                </c:pt>
                <c:pt idx="11">
                  <c:v>0.36</c:v>
                </c:pt>
                <c:pt idx="12">
                  <c:v>6.25E-2</c:v>
                </c:pt>
                <c:pt idx="13">
                  <c:v>0</c:v>
                </c:pt>
                <c:pt idx="1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98208"/>
        <c:axId val="186396672"/>
      </c:barChart>
      <c:valAx>
        <c:axId val="18639667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398208"/>
        <c:crosses val="autoZero"/>
        <c:crossBetween val="between"/>
      </c:valAx>
      <c:catAx>
        <c:axId val="1863982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3966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'[3]Tabell_1-_7_og_1-8_-_Beh_tid'!$B$9:$B$23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'[3]Tabell_1-_7_og_1-8_-_Beh_tid'!$J$9:$J$23</c:f>
              <c:numCache>
                <c:formatCode>General</c:formatCode>
                <c:ptCount val="15"/>
                <c:pt idx="0">
                  <c:v>0.85285821737495304</c:v>
                </c:pt>
                <c:pt idx="1">
                  <c:v>0.83360280247911611</c:v>
                </c:pt>
                <c:pt idx="2">
                  <c:v>0.7852268165395424</c:v>
                </c:pt>
                <c:pt idx="3">
                  <c:v>0.8970588235294118</c:v>
                </c:pt>
                <c:pt idx="4">
                  <c:v>0.87486344224848545</c:v>
                </c:pt>
                <c:pt idx="5">
                  <c:v>0.80504277352543896</c:v>
                </c:pt>
                <c:pt idx="6">
                  <c:v>0.93453663793103448</c:v>
                </c:pt>
                <c:pt idx="7">
                  <c:v>0.93859095688748684</c:v>
                </c:pt>
                <c:pt idx="8">
                  <c:v>0.84234585795517891</c:v>
                </c:pt>
                <c:pt idx="9">
                  <c:v>0.84876574307304786</c:v>
                </c:pt>
                <c:pt idx="10">
                  <c:v>0.76246876018689558</c:v>
                </c:pt>
                <c:pt idx="11">
                  <c:v>0.93078570623379553</c:v>
                </c:pt>
                <c:pt idx="12">
                  <c:v>0.79293993677555319</c:v>
                </c:pt>
                <c:pt idx="13">
                  <c:v>0.88373804267844003</c:v>
                </c:pt>
                <c:pt idx="14">
                  <c:v>0.72941581347328577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28416"/>
        <c:axId val="186426880"/>
      </c:barChart>
      <c:valAx>
        <c:axId val="18642688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28416"/>
        <c:crosses val="autoZero"/>
        <c:crossBetween val="between"/>
      </c:valAx>
      <c:catAx>
        <c:axId val="186428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2688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'[3]Tabell_1-_7_og_1-8_-_Beh_tid'!$J$45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'[3]Tabell_1-_7_og_1-8_-_Beh_tid'!$B$46:$B$60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'[3]Tabell_1-_7_og_1-8_-_Beh_tid'!$J$46:$J$60</c:f>
              <c:numCache>
                <c:formatCode>General</c:formatCode>
                <c:ptCount val="15"/>
                <c:pt idx="0">
                  <c:v>3.3898305084745763E-2</c:v>
                </c:pt>
                <c:pt idx="1">
                  <c:v>0</c:v>
                </c:pt>
                <c:pt idx="2">
                  <c:v>0.22549019607843138</c:v>
                </c:pt>
                <c:pt idx="3">
                  <c:v>0.17391304347826086</c:v>
                </c:pt>
                <c:pt idx="4">
                  <c:v>0.28813559322033899</c:v>
                </c:pt>
                <c:pt idx="5">
                  <c:v>0.1</c:v>
                </c:pt>
                <c:pt idx="6">
                  <c:v>0.12</c:v>
                </c:pt>
                <c:pt idx="7">
                  <c:v>0.73469387755102045</c:v>
                </c:pt>
                <c:pt idx="8">
                  <c:v>0.14285714285714285</c:v>
                </c:pt>
                <c:pt idx="9">
                  <c:v>0.36666666666666664</c:v>
                </c:pt>
                <c:pt idx="10">
                  <c:v>0.26373626373626374</c:v>
                </c:pt>
                <c:pt idx="11">
                  <c:v>0.36</c:v>
                </c:pt>
                <c:pt idx="12">
                  <c:v>6.25E-2</c:v>
                </c:pt>
                <c:pt idx="13">
                  <c:v>0.21875</c:v>
                </c:pt>
                <c:pt idx="1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53376"/>
        <c:axId val="186451840"/>
      </c:barChart>
      <c:valAx>
        <c:axId val="1864518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53376"/>
        <c:crosses val="autoZero"/>
        <c:crossBetween val="between"/>
      </c:valAx>
      <c:catAx>
        <c:axId val="186453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518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'[2]Tabell_1-_7_og_1-8_-_Beh_tid'!$B$9:$B$23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'[2]Tabell_1-_7_og_1-8_-_Beh_tid'!$J$9:$J$23</c:f>
              <c:numCache>
                <c:formatCode>General</c:formatCode>
                <c:ptCount val="15"/>
                <c:pt idx="0">
                  <c:v>0.85285821737495304</c:v>
                </c:pt>
                <c:pt idx="1">
                  <c:v>0.83360280247911611</c:v>
                </c:pt>
                <c:pt idx="2">
                  <c:v>0.7852268165395424</c:v>
                </c:pt>
                <c:pt idx="3">
                  <c:v>0.8970588235294118</c:v>
                </c:pt>
                <c:pt idx="4">
                  <c:v>0.87486344224848545</c:v>
                </c:pt>
                <c:pt idx="5">
                  <c:v>0.80504277352543896</c:v>
                </c:pt>
                <c:pt idx="6">
                  <c:v>0.93453663793103448</c:v>
                </c:pt>
                <c:pt idx="7">
                  <c:v>0.93859095688748684</c:v>
                </c:pt>
                <c:pt idx="8">
                  <c:v>0.84234585795517891</c:v>
                </c:pt>
                <c:pt idx="9">
                  <c:v>0.84876574307304786</c:v>
                </c:pt>
                <c:pt idx="10">
                  <c:v>0.76246876018689558</c:v>
                </c:pt>
                <c:pt idx="11">
                  <c:v>0.93078570623379553</c:v>
                </c:pt>
                <c:pt idx="12">
                  <c:v>0.79293993677555319</c:v>
                </c:pt>
                <c:pt idx="13">
                  <c:v>0.88373804267844003</c:v>
                </c:pt>
                <c:pt idx="14">
                  <c:v>0.72941581347328577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95744"/>
        <c:axId val="186493952"/>
      </c:barChart>
      <c:valAx>
        <c:axId val="18649395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95744"/>
        <c:crosses val="autoZero"/>
        <c:crossBetween val="between"/>
      </c:valAx>
      <c:catAx>
        <c:axId val="18649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64939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'[2]Tabell_1-_7_og_1-8_-_Beh_tid'!$J$45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'[2]Tabell_1-_7_og_1-8_-_Beh_tid'!$B$46:$B$60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</c:strCache>
            </c:strRef>
          </c:cat>
          <c:val>
            <c:numRef>
              <c:f>'[2]Tabell_1-_7_og_1-8_-_Beh_tid'!$J$46:$J$60</c:f>
              <c:numCache>
                <c:formatCode>General</c:formatCode>
                <c:ptCount val="15"/>
                <c:pt idx="0">
                  <c:v>3.3898305084745763E-2</c:v>
                </c:pt>
                <c:pt idx="1">
                  <c:v>0</c:v>
                </c:pt>
                <c:pt idx="2">
                  <c:v>0.22549019607843138</c:v>
                </c:pt>
                <c:pt idx="3">
                  <c:v>0.17391304347826086</c:v>
                </c:pt>
                <c:pt idx="4">
                  <c:v>0.28813559322033899</c:v>
                </c:pt>
                <c:pt idx="5">
                  <c:v>0.1</c:v>
                </c:pt>
                <c:pt idx="6">
                  <c:v>0.12</c:v>
                </c:pt>
                <c:pt idx="7">
                  <c:v>0.73469387755102045</c:v>
                </c:pt>
                <c:pt idx="8">
                  <c:v>0.14285714285714285</c:v>
                </c:pt>
                <c:pt idx="9">
                  <c:v>0.36666666666666664</c:v>
                </c:pt>
                <c:pt idx="10">
                  <c:v>0.26373626373626374</c:v>
                </c:pt>
                <c:pt idx="11">
                  <c:v>0.36</c:v>
                </c:pt>
                <c:pt idx="12">
                  <c:v>6.25E-2</c:v>
                </c:pt>
                <c:pt idx="13">
                  <c:v>0</c:v>
                </c:pt>
                <c:pt idx="14">
                  <c:v>3.5714285714285712E-2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2736"/>
        <c:axId val="188691200"/>
      </c:barChart>
      <c:valAx>
        <c:axId val="18869120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8692736"/>
        <c:crosses val="autoZero"/>
        <c:crossBetween val="between"/>
      </c:valAx>
      <c:catAx>
        <c:axId val="188692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869120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Andel deltakere i kvp i forhold til befolkning 18-66 år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'Tab__1_11_B-tiltakskategori KVP'!$H$10:$H$10</c:f>
              <c:strCache>
                <c:ptCount val="1"/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'Tab__1_11_B-tiltakskategori KVP'!$B$11:$B$26</c:f>
              <c:strCache>
                <c:ptCount val="16"/>
                <c:pt idx="0">
                  <c:v>Navn</c:v>
                </c:pt>
                <c:pt idx="1">
                  <c:v>Bydel Gamle Oslo</c:v>
                </c:pt>
                <c:pt idx="2">
                  <c:v>Bydel Grünerløkka</c:v>
                </c:pt>
                <c:pt idx="3">
                  <c:v>Bydel Sagene</c:v>
                </c:pt>
                <c:pt idx="4">
                  <c:v>Bydel St. Hanshaugen</c:v>
                </c:pt>
                <c:pt idx="5">
                  <c:v>Bydel Frogner</c:v>
                </c:pt>
                <c:pt idx="6">
                  <c:v>Bydel Ullern</c:v>
                </c:pt>
                <c:pt idx="7">
                  <c:v>Bydel Vestre Aker</c:v>
                </c:pt>
                <c:pt idx="8">
                  <c:v>Bydel Nordre Aker</c:v>
                </c:pt>
                <c:pt idx="9">
                  <c:v>Bydel Bjerke</c:v>
                </c:pt>
                <c:pt idx="10">
                  <c:v>Bydel Grorud</c:v>
                </c:pt>
                <c:pt idx="11">
                  <c:v>Bydel Stovner</c:v>
                </c:pt>
                <c:pt idx="12">
                  <c:v>Bydel Alna</c:v>
                </c:pt>
                <c:pt idx="13">
                  <c:v>Bydel Østensjø</c:v>
                </c:pt>
                <c:pt idx="14">
                  <c:v>Bydel Nordstrand</c:v>
                </c:pt>
                <c:pt idx="15">
                  <c:v>Bydel Søndre Nordstrand</c:v>
                </c:pt>
              </c:strCache>
            </c:strRef>
          </c:cat>
          <c:val>
            <c:numRef>
              <c:f>'Tab__1_11_B-tiltakskategori KVP'!$H$11:$H$26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241152"/>
        <c:axId val="182239616"/>
      </c:barChart>
      <c:valAx>
        <c:axId val="18223961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241152"/>
        <c:crosses val="autoZero"/>
        <c:crossBetween val="between"/>
      </c:valAx>
      <c:catAx>
        <c:axId val="182241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8223961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419096</xdr:colOff>
      <xdr:row>42</xdr:row>
      <xdr:rowOff>38103</xdr:rowOff>
    </xdr:from>
    <xdr:ext cx="8483602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12</xdr:col>
      <xdr:colOff>419096</xdr:colOff>
      <xdr:row>42</xdr:row>
      <xdr:rowOff>38103</xdr:rowOff>
    </xdr:from>
    <xdr:ext cx="8483602" cy="4737104"/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12</xdr:col>
      <xdr:colOff>419096</xdr:colOff>
      <xdr:row>42</xdr:row>
      <xdr:rowOff>38103</xdr:rowOff>
    </xdr:from>
    <xdr:ext cx="8483602" cy="4737104"/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12</xdr:col>
      <xdr:colOff>419096</xdr:colOff>
      <xdr:row>42</xdr:row>
      <xdr:rowOff>38103</xdr:rowOff>
    </xdr:from>
    <xdr:ext cx="8483602" cy="4737104"/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215898</xdr:colOff>
      <xdr:row>9</xdr:row>
      <xdr:rowOff>0</xdr:rowOff>
    </xdr:from>
    <xdr:ext cx="7785101" cy="452119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254002</xdr:colOff>
      <xdr:row>36</xdr:row>
      <xdr:rowOff>12701</xdr:rowOff>
    </xdr:from>
    <xdr:ext cx="7721595" cy="5600699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11</xdr:col>
      <xdr:colOff>215898</xdr:colOff>
      <xdr:row>9</xdr:row>
      <xdr:rowOff>0</xdr:rowOff>
    </xdr:from>
    <xdr:ext cx="7785101" cy="4521195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11</xdr:col>
      <xdr:colOff>254002</xdr:colOff>
      <xdr:row>36</xdr:row>
      <xdr:rowOff>12701</xdr:rowOff>
    </xdr:from>
    <xdr:ext cx="7721595" cy="5600699"/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8</xdr:row>
      <xdr:rowOff>76196</xdr:rowOff>
    </xdr:from>
    <xdr:ext cx="7366004" cy="518160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8</xdr:row>
      <xdr:rowOff>76196</xdr:rowOff>
    </xdr:from>
    <xdr:ext cx="7366004" cy="518160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6700501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323853</xdr:colOff>
      <xdr:row>8</xdr:row>
      <xdr:rowOff>288929</xdr:rowOff>
    </xdr:from>
    <xdr:ext cx="6692895" cy="4406895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2" name="Ellipse 3"/>
        <xdr:cNvSpPr/>
      </xdr:nvSpPr>
      <xdr:spPr>
        <a:xfrm>
          <a:off x="134270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152403</xdr:colOff>
      <xdr:row>7</xdr:row>
      <xdr:rowOff>508004</xdr:rowOff>
    </xdr:from>
    <xdr:ext cx="6692895" cy="4406895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15</xdr:col>
      <xdr:colOff>114303</xdr:colOff>
      <xdr:row>8</xdr:row>
      <xdr:rowOff>31754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Antall i arbeid eller uitdanning 1-3 tertial</a:t>
          </a:r>
        </a:p>
      </xdr:txBody>
    </xdr:sp>
    <xdr:clientData/>
  </xdr:oneCellAnchor>
  <xdr:oneCellAnchor>
    <xdr:from>
      <xdr:col>24</xdr:col>
      <xdr:colOff>257178</xdr:colOff>
      <xdr:row>8</xdr:row>
      <xdr:rowOff>69854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abeller\FO-1-3t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abeller\FO-1-3t2013%20-%20reparert%203%20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-1-omdisp_sos_hj"/>
      <sheetName val="1-1-A-ant__saker_miljørettet_hv"/>
      <sheetName val="1-1-B-Smittevern"/>
      <sheetName val="Tabell_1-3-A_Bistand_kjøp-bolig"/>
      <sheetName val="Tab-1-3-B0 Bosetting"/>
      <sheetName val="Tabell_1-3-B-Saks_beh_tid-bolig"/>
      <sheetName val="Tab_1-3-B2-Bostøtte-B3-ventetid"/>
      <sheetName val="Tabell_1-4-døgnovernatting"/>
      <sheetName val="Tabell_1-5-kvalitetsavtale"/>
      <sheetName val="Tabell_1-6-oppfølging"/>
      <sheetName val="Tabell_1-_7_og_1-8_-_Beh_tid"/>
      <sheetName val="Tabell_1-_9_-_Tilgjengelighet"/>
      <sheetName val="Tabell 1-10 A KVP aldersfordelt"/>
      <sheetName val="Tabell 1-10 B Intro og ny sjans"/>
      <sheetName val="Tab_1_11_A-Saksmengde_KVP"/>
      <sheetName val="Tab__1_11_B-tiltakskategori KVP"/>
      <sheetName val="Tab_1_11_C_-_Ant_delt_m_tiltak_"/>
      <sheetName val="Tab_1_11_D-Bruke_av_komm_tiltak"/>
      <sheetName val="Tab_1_11_E-Avsluttede_KVP"/>
      <sheetName val="Tab_1_11_F_Resultat_introduksj"/>
      <sheetName val="Tab_1_11_G_Resultat ny sjanse"/>
      <sheetName val="Tabell_1-11-H_Res_andre_tiltak"/>
      <sheetName val="Tabell_1-11-1_-_Rusomsorg"/>
      <sheetName val="Tabell_1-_14_-A-B-trusler,vold"/>
      <sheetName val="Tabell_1-_14-C_-_Saksbehandling"/>
      <sheetName val="Tabell 1_14_D _ Saksbeh pas"/>
      <sheetName val="Tabell_1-_15_-_Bruk-_Ind_plan"/>
      <sheetName val="kriteriebefolkning"/>
      <sheetName val="kriterie_F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J8" t="str">
            <v>Andel saker behandlet innen 2 uker</v>
          </cell>
        </row>
        <row r="9">
          <cell r="B9" t="str">
            <v>Bydel Gamle Oslo</v>
          </cell>
          <cell r="J9">
            <v>0.85285821737495304</v>
          </cell>
        </row>
        <row r="10">
          <cell r="B10" t="str">
            <v>Bydel Grünerløkka</v>
          </cell>
          <cell r="J10">
            <v>0.83360280247911611</v>
          </cell>
        </row>
        <row r="11">
          <cell r="B11" t="str">
            <v>Bydel Sagene</v>
          </cell>
          <cell r="J11">
            <v>0.7852268165395424</v>
          </cell>
        </row>
        <row r="12">
          <cell r="B12" t="str">
            <v>Bydel St. Hanshaugen</v>
          </cell>
          <cell r="J12">
            <v>0.8970588235294118</v>
          </cell>
        </row>
        <row r="13">
          <cell r="B13" t="str">
            <v>Bydel Frogner</v>
          </cell>
          <cell r="J13">
            <v>0.87486344224848545</v>
          </cell>
        </row>
        <row r="14">
          <cell r="B14" t="str">
            <v>Bydel Ullern</v>
          </cell>
          <cell r="J14">
            <v>0.80504277352543896</v>
          </cell>
        </row>
        <row r="15">
          <cell r="B15" t="str">
            <v>Bydel Vestre Aker</v>
          </cell>
          <cell r="J15">
            <v>0.93453663793103448</v>
          </cell>
        </row>
        <row r="16">
          <cell r="B16" t="str">
            <v>Bydel Nordre Aker</v>
          </cell>
          <cell r="J16">
            <v>0.93859095688748684</v>
          </cell>
        </row>
        <row r="17">
          <cell r="B17" t="str">
            <v>Bydel Bjerke</v>
          </cell>
          <cell r="J17">
            <v>0.84234585795517891</v>
          </cell>
        </row>
        <row r="18">
          <cell r="B18" t="str">
            <v>Bydel Grorud</v>
          </cell>
          <cell r="J18">
            <v>0.84876574307304786</v>
          </cell>
        </row>
        <row r="19">
          <cell r="B19" t="str">
            <v>Bydel Stovner</v>
          </cell>
          <cell r="J19">
            <v>0.76246876018689558</v>
          </cell>
        </row>
        <row r="20">
          <cell r="B20" t="str">
            <v>Bydel Alna</v>
          </cell>
          <cell r="J20">
            <v>0.93078570623379553</v>
          </cell>
        </row>
        <row r="21">
          <cell r="B21" t="str">
            <v>Bydel Østensjø</v>
          </cell>
          <cell r="J21">
            <v>0.79293993677555319</v>
          </cell>
        </row>
        <row r="22">
          <cell r="B22" t="str">
            <v>Bydel Nordstrand</v>
          </cell>
          <cell r="J22">
            <v>0.88373804267844003</v>
          </cell>
        </row>
        <row r="23">
          <cell r="B23" t="str">
            <v>Bydel Søndre Nordstrand</v>
          </cell>
          <cell r="J23">
            <v>0.72941581347328577</v>
          </cell>
        </row>
        <row r="45">
          <cell r="J45" t="str">
            <v>Andel saker behandlet innen 2 uker</v>
          </cell>
        </row>
        <row r="46">
          <cell r="B46" t="str">
            <v>Bydel Gamle Oslo</v>
          </cell>
          <cell r="J46">
            <v>3.3898305084745763E-2</v>
          </cell>
        </row>
        <row r="47">
          <cell r="B47" t="str">
            <v>Bydel Grünerløkka</v>
          </cell>
          <cell r="J47">
            <v>0</v>
          </cell>
        </row>
        <row r="48">
          <cell r="B48" t="str">
            <v>Bydel Sagene</v>
          </cell>
          <cell r="J48">
            <v>0.22549019607843138</v>
          </cell>
        </row>
        <row r="49">
          <cell r="B49" t="str">
            <v>Bydel St. Hanshaugen</v>
          </cell>
          <cell r="J49">
            <v>0.17391304347826086</v>
          </cell>
        </row>
        <row r="50">
          <cell r="B50" t="str">
            <v>Bydel Frogner</v>
          </cell>
          <cell r="J50">
            <v>0.28813559322033899</v>
          </cell>
        </row>
        <row r="51">
          <cell r="B51" t="str">
            <v>Bydel Ullern</v>
          </cell>
          <cell r="J51">
            <v>0.1</v>
          </cell>
        </row>
        <row r="52">
          <cell r="B52" t="str">
            <v>Bydel Vestre Aker</v>
          </cell>
          <cell r="J52">
            <v>0.12</v>
          </cell>
        </row>
        <row r="53">
          <cell r="B53" t="str">
            <v>Bydel Nordre Aker</v>
          </cell>
          <cell r="J53">
            <v>0.73469387755102045</v>
          </cell>
        </row>
        <row r="54">
          <cell r="B54" t="str">
            <v>Bydel Bjerke</v>
          </cell>
          <cell r="J54">
            <v>0.14285714285714285</v>
          </cell>
        </row>
        <row r="55">
          <cell r="B55" t="str">
            <v>Bydel Grorud</v>
          </cell>
          <cell r="J55">
            <v>0.36666666666666664</v>
          </cell>
        </row>
        <row r="56">
          <cell r="B56" t="str">
            <v>Bydel Stovner</v>
          </cell>
          <cell r="J56">
            <v>0.26373626373626374</v>
          </cell>
        </row>
        <row r="57">
          <cell r="B57" t="str">
            <v>Bydel Alna</v>
          </cell>
          <cell r="J57">
            <v>0.36</v>
          </cell>
        </row>
        <row r="58">
          <cell r="B58" t="str">
            <v>Bydel Østensjø</v>
          </cell>
          <cell r="J58">
            <v>6.25E-2</v>
          </cell>
        </row>
        <row r="59">
          <cell r="B59" t="str">
            <v>Bydel Nordstrand</v>
          </cell>
          <cell r="J59">
            <v>0</v>
          </cell>
        </row>
        <row r="60">
          <cell r="B60" t="str">
            <v>Bydel Søndre Nordstrand</v>
          </cell>
          <cell r="J60">
            <v>3.5714285714285712E-2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-1-omdisp_sos_hj"/>
      <sheetName val="1-1-A-ant__saker_miljørettet_hv"/>
      <sheetName val="1-1-B-Smittevern"/>
      <sheetName val="Tabell_1-3-A_Bistand_kjøp-bolig"/>
      <sheetName val="Tab-1-3-B0 Bosetting"/>
      <sheetName val="Tabell_1-3-B-Saks_beh_tid-bolig"/>
      <sheetName val="Tab_1-3-B2-Bostøtte-B3-ventetid"/>
      <sheetName val="Tabell_1-4-døgnovernatting"/>
      <sheetName val="Tabell_1-5-kvalitetsavtale"/>
      <sheetName val="Tabell_1-6-oppfølging"/>
      <sheetName val="Tabell_1-_7_og_1-8_-_Beh_tid"/>
      <sheetName val="Tabell_1-_9_-_Tilgjengelighet"/>
      <sheetName val="Tabell 1-10 A KVP aldersfordelt"/>
      <sheetName val="Tabell 1-10 B Intro og ny sjans"/>
      <sheetName val="Tab_1_11_A-Saksmengde_KVP"/>
      <sheetName val="Tab__1_11_B-tiltakskategori KVP"/>
      <sheetName val="Tab_1_11_C_-_Ant_delt_m_tiltak_"/>
      <sheetName val="Tab_1_11_D-Bruke_av_komm_tiltak"/>
      <sheetName val="Tab_1_11_E-Avsluttede_KVP"/>
      <sheetName val="Tab_1_11_F_Resultat_introduksj"/>
      <sheetName val="Tab_1_11_G_Resultat ny sjanse"/>
      <sheetName val="Tabell_1-11-H_Res_andre_tiltak"/>
      <sheetName val="Tabell_1-11-1_-_Rusomsorg"/>
      <sheetName val="Tabell_1-_14_-A-B-trusler,vold"/>
      <sheetName val="Tabell_1-_14-C_-_Saksbehandling"/>
      <sheetName val="Tabell 1_14_D _ Saksbeh pas"/>
      <sheetName val="Tabell_1-_15_-_Bruk-_Ind_plan"/>
      <sheetName val="kriteriebefolkning"/>
      <sheetName val="kriterie_F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J8" t="str">
            <v>Andel saker behandlet innen 2 uker</v>
          </cell>
        </row>
        <row r="9">
          <cell r="B9" t="str">
            <v>Bydel Gamle Oslo</v>
          </cell>
          <cell r="J9">
            <v>0.85285821737495304</v>
          </cell>
        </row>
        <row r="10">
          <cell r="B10" t="str">
            <v>Bydel Grünerløkka</v>
          </cell>
          <cell r="J10">
            <v>0.83360280247911611</v>
          </cell>
        </row>
        <row r="11">
          <cell r="B11" t="str">
            <v>Bydel Sagene</v>
          </cell>
          <cell r="J11">
            <v>0.7852268165395424</v>
          </cell>
        </row>
        <row r="12">
          <cell r="B12" t="str">
            <v>Bydel St. Hanshaugen</v>
          </cell>
          <cell r="J12">
            <v>0.8970588235294118</v>
          </cell>
        </row>
        <row r="13">
          <cell r="B13" t="str">
            <v>Bydel Frogner</v>
          </cell>
          <cell r="J13">
            <v>0.87486344224848545</v>
          </cell>
        </row>
        <row r="14">
          <cell r="B14" t="str">
            <v>Bydel Ullern</v>
          </cell>
          <cell r="J14">
            <v>0.80504277352543896</v>
          </cell>
        </row>
        <row r="15">
          <cell r="B15" t="str">
            <v>Bydel Vestre Aker</v>
          </cell>
          <cell r="J15">
            <v>0.93453663793103448</v>
          </cell>
        </row>
        <row r="16">
          <cell r="B16" t="str">
            <v>Bydel Nordre Aker</v>
          </cell>
          <cell r="J16">
            <v>0.93859095688748684</v>
          </cell>
        </row>
        <row r="17">
          <cell r="B17" t="str">
            <v>Bydel Bjerke</v>
          </cell>
          <cell r="J17">
            <v>0.84234585795517891</v>
          </cell>
        </row>
        <row r="18">
          <cell r="B18" t="str">
            <v>Bydel Grorud</v>
          </cell>
          <cell r="J18">
            <v>0.84876574307304786</v>
          </cell>
        </row>
        <row r="19">
          <cell r="B19" t="str">
            <v>Bydel Stovner</v>
          </cell>
          <cell r="J19">
            <v>0.76246876018689558</v>
          </cell>
        </row>
        <row r="20">
          <cell r="B20" t="str">
            <v>Bydel Alna</v>
          </cell>
          <cell r="J20">
            <v>0.93078570623379553</v>
          </cell>
        </row>
        <row r="21">
          <cell r="B21" t="str">
            <v>Bydel Østensjø</v>
          </cell>
          <cell r="J21">
            <v>0.79293993677555319</v>
          </cell>
        </row>
        <row r="22">
          <cell r="B22" t="str">
            <v>Bydel Nordstrand</v>
          </cell>
          <cell r="J22">
            <v>0.88373804267844003</v>
          </cell>
        </row>
        <row r="23">
          <cell r="B23" t="str">
            <v>Bydel Søndre Nordstrand</v>
          </cell>
          <cell r="J23">
            <v>0.72941581347328577</v>
          </cell>
        </row>
        <row r="45">
          <cell r="J45" t="str">
            <v>Andel saker behandlet innen 2 uker</v>
          </cell>
        </row>
        <row r="46">
          <cell r="B46" t="str">
            <v>Bydel Gamle Oslo</v>
          </cell>
          <cell r="J46">
            <v>3.3898305084745763E-2</v>
          </cell>
        </row>
        <row r="47">
          <cell r="B47" t="str">
            <v>Bydel Grünerløkka</v>
          </cell>
          <cell r="J47">
            <v>0</v>
          </cell>
        </row>
        <row r="48">
          <cell r="B48" t="str">
            <v>Bydel Sagene</v>
          </cell>
          <cell r="J48">
            <v>0.22549019607843138</v>
          </cell>
        </row>
        <row r="49">
          <cell r="B49" t="str">
            <v>Bydel St. Hanshaugen</v>
          </cell>
          <cell r="J49">
            <v>0.17391304347826086</v>
          </cell>
        </row>
        <row r="50">
          <cell r="B50" t="str">
            <v>Bydel Frogner</v>
          </cell>
          <cell r="J50">
            <v>0.28813559322033899</v>
          </cell>
        </row>
        <row r="51">
          <cell r="B51" t="str">
            <v>Bydel Ullern</v>
          </cell>
          <cell r="J51">
            <v>0.1</v>
          </cell>
        </row>
        <row r="52">
          <cell r="B52" t="str">
            <v>Bydel Vestre Aker</v>
          </cell>
          <cell r="J52">
            <v>0.12</v>
          </cell>
        </row>
        <row r="53">
          <cell r="B53" t="str">
            <v>Bydel Nordre Aker</v>
          </cell>
          <cell r="J53">
            <v>0.73469387755102045</v>
          </cell>
        </row>
        <row r="54">
          <cell r="B54" t="str">
            <v>Bydel Bjerke</v>
          </cell>
          <cell r="J54">
            <v>0.14285714285714285</v>
          </cell>
        </row>
        <row r="55">
          <cell r="B55" t="str">
            <v>Bydel Grorud</v>
          </cell>
          <cell r="J55">
            <v>0.36666666666666664</v>
          </cell>
        </row>
        <row r="56">
          <cell r="B56" t="str">
            <v>Bydel Stovner</v>
          </cell>
          <cell r="J56">
            <v>0.26373626373626374</v>
          </cell>
        </row>
        <row r="57">
          <cell r="B57" t="str">
            <v>Bydel Alna</v>
          </cell>
          <cell r="J57">
            <v>0.36</v>
          </cell>
        </row>
        <row r="58">
          <cell r="B58" t="str">
            <v>Bydel Østensjø</v>
          </cell>
          <cell r="J58">
            <v>6.25E-2</v>
          </cell>
        </row>
        <row r="59">
          <cell r="B59" t="str">
            <v>Bydel Nordstrand</v>
          </cell>
          <cell r="J59">
            <v>0.21875</v>
          </cell>
        </row>
        <row r="60">
          <cell r="B60" t="str">
            <v>Bydel Søndre Nordstrand</v>
          </cell>
          <cell r="J60">
            <v>3.5714285714285712E-2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A29"/>
  <sheetViews>
    <sheetView showGridLines="0" tabSelected="1" workbookViewId="0"/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0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  <col min="13" max="13" width="13.7109375" customWidth="1"/>
    <col min="14" max="14" width="11.42578125" customWidth="1"/>
  </cols>
  <sheetData>
    <row r="1" spans="1:27" x14ac:dyDescent="0.2">
      <c r="A1" s="1" t="s">
        <v>0</v>
      </c>
    </row>
    <row r="2" spans="1:27" x14ac:dyDescent="0.2">
      <c r="A2" s="1"/>
    </row>
    <row r="3" spans="1:27" x14ac:dyDescent="0.2">
      <c r="A3" s="1" t="s">
        <v>390</v>
      </c>
    </row>
    <row r="5" spans="1:27" s="4" customFormat="1" ht="19.7" customHeight="1" thickBot="1" x14ac:dyDescent="0.25">
      <c r="A5" s="3" t="s">
        <v>390</v>
      </c>
    </row>
    <row r="6" spans="1:27" s="5" customFormat="1" ht="15.95" customHeight="1" thickBot="1" x14ac:dyDescent="0.25">
      <c r="A6" s="236"/>
      <c r="B6" s="197"/>
      <c r="C6" s="199"/>
      <c r="D6" s="1706" t="s">
        <v>1</v>
      </c>
      <c r="E6" s="1706"/>
      <c r="F6" s="1706"/>
      <c r="G6" s="1706"/>
      <c r="H6" s="1706"/>
      <c r="I6" s="1707"/>
      <c r="J6" s="200"/>
      <c r="K6" s="201"/>
      <c r="L6" s="4"/>
      <c r="M6" s="4"/>
    </row>
    <row r="7" spans="1:27" s="5" customFormat="1" ht="95.45" customHeight="1" thickBot="1" x14ac:dyDescent="0.25">
      <c r="A7" s="237" t="s">
        <v>38</v>
      </c>
      <c r="B7" s="228" t="s">
        <v>3</v>
      </c>
      <c r="C7" s="7" t="s">
        <v>4</v>
      </c>
      <c r="D7" s="203" t="s">
        <v>189</v>
      </c>
      <c r="E7" s="203" t="s">
        <v>190</v>
      </c>
      <c r="F7" s="203" t="s">
        <v>191</v>
      </c>
      <c r="G7" s="203" t="s">
        <v>192</v>
      </c>
      <c r="H7" s="499" t="s">
        <v>193</v>
      </c>
      <c r="I7" s="500" t="s">
        <v>194</v>
      </c>
      <c r="J7" s="204" t="s">
        <v>195</v>
      </c>
      <c r="K7" s="205" t="s">
        <v>196</v>
      </c>
      <c r="L7" s="4"/>
      <c r="M7" s="4"/>
    </row>
    <row r="8" spans="1:27" ht="15" customHeight="1" x14ac:dyDescent="0.2">
      <c r="A8" s="238">
        <v>1</v>
      </c>
      <c r="B8" s="229" t="s">
        <v>5</v>
      </c>
      <c r="C8" s="206"/>
      <c r="D8" s="1212">
        <v>0</v>
      </c>
      <c r="E8" s="1213">
        <v>0</v>
      </c>
      <c r="F8" s="1213">
        <v>0</v>
      </c>
      <c r="G8" s="1213">
        <v>0</v>
      </c>
      <c r="H8" s="1214">
        <v>0</v>
      </c>
      <c r="I8" s="791">
        <v>0</v>
      </c>
      <c r="J8" s="1212">
        <v>0</v>
      </c>
      <c r="K8" s="791">
        <v>0</v>
      </c>
      <c r="L8" s="4"/>
      <c r="M8" s="4"/>
      <c r="N8" s="393"/>
      <c r="O8" s="393"/>
      <c r="P8" s="9"/>
      <c r="Q8" s="9"/>
      <c r="S8" s="9"/>
      <c r="U8" s="9"/>
      <c r="V8" s="9"/>
      <c r="W8" s="9"/>
      <c r="X8" s="9"/>
      <c r="Y8" s="9"/>
      <c r="AA8" s="9"/>
    </row>
    <row r="9" spans="1:27" ht="15" customHeight="1" x14ac:dyDescent="0.2">
      <c r="A9" s="239">
        <v>2</v>
      </c>
      <c r="B9" s="230" t="s">
        <v>6</v>
      </c>
      <c r="C9" s="208"/>
      <c r="D9" s="1215">
        <v>5966</v>
      </c>
      <c r="E9" s="356">
        <v>0</v>
      </c>
      <c r="F9" s="356">
        <v>1477</v>
      </c>
      <c r="G9" s="356">
        <v>0</v>
      </c>
      <c r="H9" s="1216">
        <v>0</v>
      </c>
      <c r="I9" s="430">
        <v>7443</v>
      </c>
      <c r="J9" s="1215">
        <v>0</v>
      </c>
      <c r="K9" s="430">
        <v>7443</v>
      </c>
      <c r="L9" s="4"/>
      <c r="M9" s="4"/>
    </row>
    <row r="10" spans="1:27" ht="15" customHeight="1" x14ac:dyDescent="0.2">
      <c r="A10" s="239">
        <v>3</v>
      </c>
      <c r="B10" s="230" t="s">
        <v>7</v>
      </c>
      <c r="C10" s="208"/>
      <c r="D10" s="1215">
        <v>0</v>
      </c>
      <c r="E10" s="356">
        <v>0</v>
      </c>
      <c r="F10" s="356">
        <v>2300</v>
      </c>
      <c r="G10" s="356">
        <v>0</v>
      </c>
      <c r="H10" s="1216">
        <v>2861</v>
      </c>
      <c r="I10" s="430">
        <v>5161</v>
      </c>
      <c r="J10" s="1215">
        <v>0</v>
      </c>
      <c r="K10" s="430">
        <v>5161</v>
      </c>
      <c r="L10" s="4"/>
      <c r="M10" s="4"/>
    </row>
    <row r="11" spans="1:27" ht="15" customHeight="1" x14ac:dyDescent="0.2">
      <c r="A11" s="239">
        <v>4</v>
      </c>
      <c r="B11" s="230" t="s">
        <v>8</v>
      </c>
      <c r="C11" s="208"/>
      <c r="D11" s="1215">
        <v>0</v>
      </c>
      <c r="E11" s="356">
        <v>0</v>
      </c>
      <c r="F11" s="356">
        <v>0</v>
      </c>
      <c r="G11" s="356">
        <v>3000</v>
      </c>
      <c r="H11" s="1216">
        <v>0</v>
      </c>
      <c r="I11" s="430">
        <v>3000</v>
      </c>
      <c r="J11" s="1215">
        <v>0</v>
      </c>
      <c r="K11" s="430">
        <v>3000</v>
      </c>
      <c r="L11" s="4"/>
      <c r="M11" s="4"/>
    </row>
    <row r="12" spans="1:27" ht="15" customHeight="1" x14ac:dyDescent="0.2">
      <c r="A12" s="239">
        <v>5</v>
      </c>
      <c r="B12" s="230" t="s">
        <v>9</v>
      </c>
      <c r="C12" s="208"/>
      <c r="D12" s="1215">
        <v>0</v>
      </c>
      <c r="E12" s="356">
        <v>0</v>
      </c>
      <c r="F12" s="356">
        <v>0</v>
      </c>
      <c r="G12" s="356">
        <v>0</v>
      </c>
      <c r="H12" s="1216">
        <v>0</v>
      </c>
      <c r="I12" s="430">
        <v>0</v>
      </c>
      <c r="J12" s="1215">
        <v>0</v>
      </c>
      <c r="K12" s="430">
        <v>0</v>
      </c>
      <c r="L12" s="4"/>
      <c r="M12" s="4"/>
      <c r="O12" s="393" t="s">
        <v>119</v>
      </c>
    </row>
    <row r="13" spans="1:27" ht="15" customHeight="1" x14ac:dyDescent="0.2">
      <c r="A13" s="240">
        <v>6</v>
      </c>
      <c r="B13" s="231" t="s">
        <v>10</v>
      </c>
      <c r="C13" s="206"/>
      <c r="D13" s="1215">
        <v>3500</v>
      </c>
      <c r="E13" s="356">
        <v>0</v>
      </c>
      <c r="F13" s="356">
        <v>0</v>
      </c>
      <c r="G13" s="356">
        <v>0</v>
      </c>
      <c r="H13" s="1216">
        <v>0</v>
      </c>
      <c r="I13" s="430">
        <v>3500</v>
      </c>
      <c r="J13" s="1215">
        <v>0</v>
      </c>
      <c r="K13" s="430">
        <v>3500</v>
      </c>
      <c r="L13" s="4"/>
      <c r="M13" s="4"/>
    </row>
    <row r="14" spans="1:27" ht="15" customHeight="1" x14ac:dyDescent="0.2">
      <c r="A14" s="240">
        <v>7</v>
      </c>
      <c r="B14" s="231" t="s">
        <v>11</v>
      </c>
      <c r="C14" s="206"/>
      <c r="D14" s="1215">
        <v>0</v>
      </c>
      <c r="E14" s="356">
        <v>0</v>
      </c>
      <c r="F14" s="356">
        <v>0</v>
      </c>
      <c r="G14" s="356">
        <v>0</v>
      </c>
      <c r="H14" s="1216">
        <v>0</v>
      </c>
      <c r="I14" s="430">
        <v>0</v>
      </c>
      <c r="J14" s="1215">
        <v>0</v>
      </c>
      <c r="K14" s="430">
        <v>0</v>
      </c>
      <c r="L14" s="4"/>
      <c r="M14" s="4"/>
    </row>
    <row r="15" spans="1:27" ht="15" customHeight="1" x14ac:dyDescent="0.2">
      <c r="A15" s="239">
        <v>8</v>
      </c>
      <c r="B15" s="230" t="s">
        <v>12</v>
      </c>
      <c r="C15" s="208"/>
      <c r="D15" s="1215">
        <v>940</v>
      </c>
      <c r="E15" s="356">
        <v>0</v>
      </c>
      <c r="F15" s="356">
        <v>0</v>
      </c>
      <c r="G15" s="356">
        <v>0</v>
      </c>
      <c r="H15" s="1216">
        <v>0</v>
      </c>
      <c r="I15" s="430">
        <v>940</v>
      </c>
      <c r="J15" s="1215">
        <v>0</v>
      </c>
      <c r="K15" s="430">
        <v>940</v>
      </c>
      <c r="L15" s="4"/>
      <c r="M15" s="4"/>
    </row>
    <row r="16" spans="1:27" ht="15" customHeight="1" x14ac:dyDescent="0.2">
      <c r="A16" s="239">
        <v>9</v>
      </c>
      <c r="B16" s="230" t="s">
        <v>13</v>
      </c>
      <c r="C16" s="208"/>
      <c r="D16" s="1215">
        <v>0</v>
      </c>
      <c r="E16" s="356">
        <v>0</v>
      </c>
      <c r="F16" s="356">
        <v>0</v>
      </c>
      <c r="G16" s="356">
        <v>0</v>
      </c>
      <c r="H16" s="1216">
        <v>0</v>
      </c>
      <c r="I16" s="430">
        <v>0</v>
      </c>
      <c r="J16" s="1215">
        <v>7558.999999998</v>
      </c>
      <c r="K16" s="430">
        <v>-7558.999999998</v>
      </c>
      <c r="L16" s="4"/>
      <c r="M16" s="4"/>
    </row>
    <row r="17" spans="1:13" ht="15" customHeight="1" x14ac:dyDescent="0.2">
      <c r="A17" s="239">
        <v>10</v>
      </c>
      <c r="B17" s="230" t="s">
        <v>14</v>
      </c>
      <c r="C17" s="208"/>
      <c r="D17" s="1215">
        <v>0</v>
      </c>
      <c r="E17" s="356">
        <v>0</v>
      </c>
      <c r="F17" s="356">
        <v>0</v>
      </c>
      <c r="G17" s="356">
        <v>0</v>
      </c>
      <c r="H17" s="1216">
        <v>3813</v>
      </c>
      <c r="I17" s="430">
        <v>3813</v>
      </c>
      <c r="J17" s="1215">
        <v>100</v>
      </c>
      <c r="K17" s="430">
        <v>3713</v>
      </c>
      <c r="L17" s="4"/>
      <c r="M17" s="4"/>
    </row>
    <row r="18" spans="1:13" ht="15" customHeight="1" x14ac:dyDescent="0.2">
      <c r="A18" s="240">
        <v>11</v>
      </c>
      <c r="B18" s="231" t="s">
        <v>15</v>
      </c>
      <c r="C18" s="206"/>
      <c r="D18" s="1215">
        <v>0</v>
      </c>
      <c r="E18" s="356">
        <v>0</v>
      </c>
      <c r="F18" s="356">
        <v>3000</v>
      </c>
      <c r="G18" s="356">
        <v>0</v>
      </c>
      <c r="H18" s="1216">
        <v>0</v>
      </c>
      <c r="I18" s="430">
        <v>3000</v>
      </c>
      <c r="J18" s="1215">
        <v>0</v>
      </c>
      <c r="K18" s="430">
        <v>3000</v>
      </c>
      <c r="L18" s="4"/>
      <c r="M18" s="4"/>
    </row>
    <row r="19" spans="1:13" ht="15" customHeight="1" x14ac:dyDescent="0.2">
      <c r="A19" s="239">
        <v>12</v>
      </c>
      <c r="B19" s="230" t="s">
        <v>16</v>
      </c>
      <c r="C19" s="208"/>
      <c r="D19" s="1215">
        <v>0</v>
      </c>
      <c r="E19" s="356">
        <v>0</v>
      </c>
      <c r="F19" s="356">
        <v>26744</v>
      </c>
      <c r="G19" s="356">
        <v>0</v>
      </c>
      <c r="H19" s="1216">
        <v>0</v>
      </c>
      <c r="I19" s="430">
        <v>26744</v>
      </c>
      <c r="J19" s="1215">
        <v>0</v>
      </c>
      <c r="K19" s="430">
        <v>26744</v>
      </c>
      <c r="L19" s="4"/>
      <c r="M19" s="4"/>
    </row>
    <row r="20" spans="1:13" ht="15" customHeight="1" x14ac:dyDescent="0.2">
      <c r="A20" s="239">
        <v>13</v>
      </c>
      <c r="B20" s="230" t="s">
        <v>17</v>
      </c>
      <c r="C20" s="208"/>
      <c r="D20" s="1215">
        <v>640</v>
      </c>
      <c r="E20" s="356">
        <v>0</v>
      </c>
      <c r="F20" s="356">
        <v>500</v>
      </c>
      <c r="G20" s="356">
        <v>0</v>
      </c>
      <c r="H20" s="1216">
        <v>0</v>
      </c>
      <c r="I20" s="430">
        <v>1140</v>
      </c>
      <c r="J20" s="1215">
        <v>0</v>
      </c>
      <c r="K20" s="430">
        <v>1140</v>
      </c>
      <c r="L20" s="4"/>
      <c r="M20" s="4"/>
    </row>
    <row r="21" spans="1:13" ht="15" customHeight="1" x14ac:dyDescent="0.2">
      <c r="A21" s="239">
        <v>14</v>
      </c>
      <c r="B21" s="230" t="s">
        <v>18</v>
      </c>
      <c r="C21" s="208"/>
      <c r="D21" s="1215">
        <v>0</v>
      </c>
      <c r="E21" s="356">
        <v>0</v>
      </c>
      <c r="F21" s="356">
        <v>0</v>
      </c>
      <c r="G21" s="356">
        <v>0</v>
      </c>
      <c r="H21" s="1216">
        <v>0</v>
      </c>
      <c r="I21" s="430">
        <v>0</v>
      </c>
      <c r="J21" s="1215">
        <v>0</v>
      </c>
      <c r="K21" s="430">
        <v>0</v>
      </c>
      <c r="L21" s="4"/>
      <c r="M21" s="4"/>
    </row>
    <row r="22" spans="1:13" ht="15" customHeight="1" thickBot="1" x14ac:dyDescent="0.25">
      <c r="A22" s="241">
        <v>15</v>
      </c>
      <c r="B22" s="232" t="s">
        <v>19</v>
      </c>
      <c r="C22" s="209"/>
      <c r="D22" s="1217">
        <v>1383</v>
      </c>
      <c r="E22" s="1218">
        <v>0</v>
      </c>
      <c r="F22" s="1218">
        <v>6077</v>
      </c>
      <c r="G22" s="1218">
        <v>4984</v>
      </c>
      <c r="H22" s="1219">
        <v>0</v>
      </c>
      <c r="I22" s="792">
        <v>12444</v>
      </c>
      <c r="J22" s="1217">
        <v>0</v>
      </c>
      <c r="K22" s="792">
        <v>12444</v>
      </c>
      <c r="L22" s="4"/>
      <c r="M22" s="4"/>
    </row>
    <row r="23" spans="1:13" s="19" customFormat="1" ht="15" customHeight="1" x14ac:dyDescent="0.2">
      <c r="A23" s="242"/>
      <c r="B23" s="618" t="s">
        <v>309</v>
      </c>
      <c r="C23" s="619">
        <v>0</v>
      </c>
      <c r="D23" s="1209">
        <v>12429</v>
      </c>
      <c r="E23" s="1210">
        <v>0</v>
      </c>
      <c r="F23" s="1210">
        <v>40098</v>
      </c>
      <c r="G23" s="1210">
        <v>7984</v>
      </c>
      <c r="H23" s="1211">
        <v>6674</v>
      </c>
      <c r="I23" s="620">
        <v>67185</v>
      </c>
      <c r="J23" s="620">
        <v>7658.999999998</v>
      </c>
      <c r="K23" s="620">
        <v>59526.000000002001</v>
      </c>
      <c r="L23" s="4"/>
      <c r="M23" s="4"/>
    </row>
    <row r="24" spans="1:13" s="19" customFormat="1" ht="15" customHeight="1" x14ac:dyDescent="0.2">
      <c r="A24" s="617"/>
      <c r="B24" s="342" t="s">
        <v>293</v>
      </c>
      <c r="C24" s="349">
        <v>0</v>
      </c>
      <c r="D24" s="343">
        <v>11449</v>
      </c>
      <c r="E24" s="344">
        <v>0</v>
      </c>
      <c r="F24" s="344">
        <v>40098</v>
      </c>
      <c r="G24" s="344">
        <v>7984</v>
      </c>
      <c r="H24" s="356">
        <v>7596</v>
      </c>
      <c r="I24" s="431">
        <v>67127</v>
      </c>
      <c r="J24" s="431">
        <v>1964</v>
      </c>
      <c r="K24" s="431">
        <v>65163</v>
      </c>
      <c r="L24" s="4"/>
      <c r="M24" s="4"/>
    </row>
    <row r="25" spans="1:13" s="19" customFormat="1" ht="15" customHeight="1" thickBot="1" x14ac:dyDescent="0.25">
      <c r="A25" s="860"/>
      <c r="B25" s="234" t="s">
        <v>266</v>
      </c>
      <c r="C25" s="210">
        <v>0</v>
      </c>
      <c r="D25" s="211">
        <v>11449</v>
      </c>
      <c r="E25" s="212">
        <v>0</v>
      </c>
      <c r="F25" s="212">
        <v>41523</v>
      </c>
      <c r="G25" s="212">
        <v>7454</v>
      </c>
      <c r="H25" s="213">
        <v>7474</v>
      </c>
      <c r="I25" s="861">
        <v>67900</v>
      </c>
      <c r="J25" s="432">
        <v>1941</v>
      </c>
      <c r="K25" s="432">
        <v>65959</v>
      </c>
      <c r="L25" s="4"/>
      <c r="M25" s="4"/>
    </row>
    <row r="26" spans="1:13" s="88" customFormat="1" ht="15" customHeight="1" x14ac:dyDescent="0.2">
      <c r="A26" s="481"/>
      <c r="B26" s="482" t="s">
        <v>197</v>
      </c>
      <c r="C26" s="483">
        <v>0</v>
      </c>
      <c r="D26" s="484">
        <v>14962</v>
      </c>
      <c r="E26" s="485">
        <v>0</v>
      </c>
      <c r="F26" s="485">
        <v>39943</v>
      </c>
      <c r="G26" s="485">
        <v>7326</v>
      </c>
      <c r="H26" s="486">
        <v>7200</v>
      </c>
      <c r="I26" s="487">
        <v>69431</v>
      </c>
      <c r="J26" s="487">
        <v>11503</v>
      </c>
      <c r="K26" s="487">
        <v>57928</v>
      </c>
      <c r="L26" s="345"/>
      <c r="M26" s="345"/>
    </row>
    <row r="27" spans="1:13" s="19" customFormat="1" ht="15" customHeight="1" x14ac:dyDescent="0.2">
      <c r="A27" s="233"/>
      <c r="B27" s="342" t="s">
        <v>164</v>
      </c>
      <c r="C27" s="349"/>
      <c r="D27" s="343">
        <v>13962</v>
      </c>
      <c r="E27" s="344">
        <v>0</v>
      </c>
      <c r="F27" s="344">
        <v>39538</v>
      </c>
      <c r="G27" s="344">
        <v>7326</v>
      </c>
      <c r="H27" s="356">
        <v>9200</v>
      </c>
      <c r="I27" s="431">
        <v>70026</v>
      </c>
      <c r="J27" s="431">
        <v>11520</v>
      </c>
      <c r="K27" s="431">
        <v>58506</v>
      </c>
      <c r="L27" s="4"/>
      <c r="M27" s="4"/>
    </row>
    <row r="28" spans="1:13" s="19" customFormat="1" ht="15" customHeight="1" thickBot="1" x14ac:dyDescent="0.25">
      <c r="A28" s="243"/>
      <c r="B28" s="234" t="s">
        <v>165</v>
      </c>
      <c r="C28" s="210">
        <v>0</v>
      </c>
      <c r="D28" s="211">
        <v>13962</v>
      </c>
      <c r="E28" s="212">
        <v>0</v>
      </c>
      <c r="F28" s="212">
        <v>41338</v>
      </c>
      <c r="G28" s="212">
        <v>7326</v>
      </c>
      <c r="H28" s="213">
        <v>1200</v>
      </c>
      <c r="I28" s="432">
        <v>63826</v>
      </c>
      <c r="J28" s="432">
        <v>10478.000000000386</v>
      </c>
      <c r="K28" s="432">
        <v>53347.999999999614</v>
      </c>
      <c r="L28" s="4"/>
      <c r="M28" s="4"/>
    </row>
    <row r="29" spans="1:13" ht="13.5" thickBot="1" x14ac:dyDescent="0.25">
      <c r="A29" s="244"/>
      <c r="B29" s="235" t="s">
        <v>170</v>
      </c>
      <c r="C29" s="214">
        <v>0</v>
      </c>
      <c r="D29" s="215">
        <v>17718</v>
      </c>
      <c r="E29" s="216">
        <v>2451</v>
      </c>
      <c r="F29" s="216">
        <v>25139</v>
      </c>
      <c r="G29" s="216">
        <v>0</v>
      </c>
      <c r="H29" s="214">
        <v>2000</v>
      </c>
      <c r="I29" s="433">
        <v>47308</v>
      </c>
      <c r="J29" s="433">
        <v>23001</v>
      </c>
      <c r="K29" s="433">
        <v>24307</v>
      </c>
    </row>
  </sheetData>
  <dataConsolidate/>
  <mergeCells count="1">
    <mergeCell ref="D6:I6"/>
  </mergeCells>
  <printOptions horizontalCentered="1" verticalCentered="1"/>
  <pageMargins left="0.39370078740157483" right="0.39370078740157483" top="0.78740157480314965" bottom="0.79" header="0.51181102362204722" footer="0.51181102362204722"/>
  <pageSetup paperSize="9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Y36"/>
  <sheetViews>
    <sheetView showGridLines="0" workbookViewId="0"/>
  </sheetViews>
  <sheetFormatPr baseColWidth="10" defaultColWidth="11.42578125" defaultRowHeight="12.75" x14ac:dyDescent="0.2"/>
  <cols>
    <col min="1" max="1" width="4.85546875" style="1469" customWidth="1"/>
    <col min="2" max="2" width="19" style="89" customWidth="1"/>
    <col min="3" max="3" width="5.5703125" style="89" customWidth="1"/>
    <col min="4" max="9" width="10.5703125" style="89" customWidth="1"/>
    <col min="10" max="10" width="7.85546875" style="89" customWidth="1"/>
    <col min="11" max="11" width="5.7109375" style="89" customWidth="1"/>
    <col min="12" max="17" width="10.5703125" style="89" customWidth="1"/>
    <col min="18" max="18" width="6.5703125" style="89" customWidth="1"/>
    <col min="19" max="19" width="11.42578125" style="89" customWidth="1"/>
    <col min="20" max="16384" width="11.42578125" style="89"/>
  </cols>
  <sheetData>
    <row r="1" spans="1:22" x14ac:dyDescent="0.2">
      <c r="A1" s="1403" t="s">
        <v>0</v>
      </c>
    </row>
    <row r="2" spans="1:22" x14ac:dyDescent="0.2">
      <c r="A2" s="1403"/>
    </row>
    <row r="3" spans="1:22" x14ac:dyDescent="0.2">
      <c r="A3" s="1404" t="s">
        <v>388</v>
      </c>
      <c r="L3" s="35" t="s">
        <v>49</v>
      </c>
      <c r="M3" s="35"/>
      <c r="N3" s="35"/>
    </row>
    <row r="5" spans="1:22" s="34" customFormat="1" ht="21.75" customHeight="1" thickBot="1" x14ac:dyDescent="0.25">
      <c r="A5" s="311" t="s">
        <v>388</v>
      </c>
    </row>
    <row r="6" spans="1:22" s="34" customFormat="1" ht="21" customHeight="1" x14ac:dyDescent="0.2">
      <c r="A6" s="120"/>
      <c r="B6" s="63"/>
      <c r="C6" s="1726" t="s">
        <v>219</v>
      </c>
      <c r="D6" s="1727"/>
      <c r="E6" s="1727"/>
      <c r="F6" s="1727"/>
      <c r="G6" s="1727"/>
      <c r="H6" s="1727"/>
      <c r="I6" s="1727"/>
      <c r="J6" s="1727"/>
      <c r="K6" s="1728" t="s">
        <v>218</v>
      </c>
      <c r="L6" s="1721"/>
      <c r="M6" s="1721"/>
      <c r="N6" s="1721"/>
      <c r="O6" s="1721"/>
      <c r="P6" s="1721"/>
      <c r="Q6" s="1721"/>
      <c r="R6" s="1729"/>
    </row>
    <row r="7" spans="1:22" s="34" customFormat="1" ht="121.5" customHeight="1" thickBot="1" x14ac:dyDescent="0.25">
      <c r="A7" s="312" t="s">
        <v>38</v>
      </c>
      <c r="B7" s="313" t="s">
        <v>3</v>
      </c>
      <c r="C7" s="314" t="s">
        <v>217</v>
      </c>
      <c r="D7" s="121" t="s">
        <v>432</v>
      </c>
      <c r="E7" s="123" t="s">
        <v>433</v>
      </c>
      <c r="F7" s="1405" t="s">
        <v>434</v>
      </c>
      <c r="G7" s="123" t="s">
        <v>435</v>
      </c>
      <c r="H7" s="1405" t="s">
        <v>436</v>
      </c>
      <c r="I7" s="306" t="s">
        <v>437</v>
      </c>
      <c r="J7" s="1406" t="s">
        <v>50</v>
      </c>
      <c r="K7" s="1407" t="s">
        <v>217</v>
      </c>
      <c r="L7" s="121" t="s">
        <v>432</v>
      </c>
      <c r="M7" s="123" t="s">
        <v>433</v>
      </c>
      <c r="N7" s="1405" t="s">
        <v>434</v>
      </c>
      <c r="O7" s="123" t="s">
        <v>435</v>
      </c>
      <c r="P7" s="1405" t="s">
        <v>436</v>
      </c>
      <c r="Q7" s="123" t="s">
        <v>437</v>
      </c>
      <c r="R7" s="1408" t="s">
        <v>50</v>
      </c>
    </row>
    <row r="8" spans="1:22" ht="15" customHeight="1" x14ac:dyDescent="0.2">
      <c r="A8" s="1330">
        <v>1</v>
      </c>
      <c r="B8" s="257" t="s">
        <v>5</v>
      </c>
      <c r="C8" s="1409">
        <v>10</v>
      </c>
      <c r="D8" s="1410">
        <v>0</v>
      </c>
      <c r="E8" s="159">
        <v>0</v>
      </c>
      <c r="F8" s="1410">
        <v>0</v>
      </c>
      <c r="G8" s="159">
        <v>0</v>
      </c>
      <c r="H8" s="1410">
        <v>0</v>
      </c>
      <c r="I8" s="159">
        <v>10</v>
      </c>
      <c r="J8" s="159">
        <v>10</v>
      </c>
      <c r="K8" s="1411">
        <v>8</v>
      </c>
      <c r="L8" s="1410">
        <v>1</v>
      </c>
      <c r="M8" s="159">
        <v>0</v>
      </c>
      <c r="N8" s="1410">
        <v>1</v>
      </c>
      <c r="O8" s="159">
        <v>0</v>
      </c>
      <c r="P8" s="1410">
        <v>1</v>
      </c>
      <c r="Q8" s="159">
        <v>5</v>
      </c>
      <c r="R8" s="159">
        <v>8</v>
      </c>
    </row>
    <row r="9" spans="1:22" ht="15" customHeight="1" x14ac:dyDescent="0.2">
      <c r="A9" s="1336">
        <v>2</v>
      </c>
      <c r="B9" s="161" t="s">
        <v>6</v>
      </c>
      <c r="C9" s="1409">
        <v>0</v>
      </c>
      <c r="D9" s="1412">
        <v>0</v>
      </c>
      <c r="E9" s="160">
        <v>0</v>
      </c>
      <c r="F9" s="1412">
        <v>0</v>
      </c>
      <c r="G9" s="160">
        <v>0</v>
      </c>
      <c r="H9" s="1412">
        <v>0</v>
      </c>
      <c r="I9" s="160">
        <v>0</v>
      </c>
      <c r="J9" s="160">
        <v>0</v>
      </c>
      <c r="K9" s="1413">
        <v>9</v>
      </c>
      <c r="L9" s="1412">
        <v>0</v>
      </c>
      <c r="M9" s="160">
        <v>1</v>
      </c>
      <c r="N9" s="1412">
        <v>1</v>
      </c>
      <c r="O9" s="160">
        <v>1</v>
      </c>
      <c r="P9" s="1412">
        <v>1</v>
      </c>
      <c r="Q9" s="160">
        <v>5</v>
      </c>
      <c r="R9" s="160">
        <v>9</v>
      </c>
    </row>
    <row r="10" spans="1:22" ht="15" customHeight="1" x14ac:dyDescent="0.2">
      <c r="A10" s="1336">
        <v>3</v>
      </c>
      <c r="B10" s="161" t="s">
        <v>7</v>
      </c>
      <c r="C10" s="1409">
        <v>0</v>
      </c>
      <c r="D10" s="1412">
        <v>0</v>
      </c>
      <c r="E10" s="160">
        <v>0</v>
      </c>
      <c r="F10" s="1412">
        <v>0</v>
      </c>
      <c r="G10" s="160">
        <v>0</v>
      </c>
      <c r="H10" s="1412">
        <v>0</v>
      </c>
      <c r="I10" s="160">
        <v>0</v>
      </c>
      <c r="J10" s="160">
        <v>0</v>
      </c>
      <c r="K10" s="1413">
        <v>4</v>
      </c>
      <c r="L10" s="1412">
        <v>0</v>
      </c>
      <c r="M10" s="160">
        <v>0</v>
      </c>
      <c r="N10" s="1412">
        <v>0</v>
      </c>
      <c r="O10" s="160">
        <v>0</v>
      </c>
      <c r="P10" s="1412">
        <v>1</v>
      </c>
      <c r="Q10" s="160">
        <v>0</v>
      </c>
      <c r="R10" s="160">
        <v>1</v>
      </c>
      <c r="T10" s="308"/>
    </row>
    <row r="11" spans="1:22" ht="15" customHeight="1" x14ac:dyDescent="0.2">
      <c r="A11" s="1336">
        <v>4</v>
      </c>
      <c r="B11" s="161" t="s">
        <v>8</v>
      </c>
      <c r="C11" s="1409">
        <v>0</v>
      </c>
      <c r="D11" s="1412">
        <v>0</v>
      </c>
      <c r="E11" s="160">
        <v>0</v>
      </c>
      <c r="F11" s="1412">
        <v>0</v>
      </c>
      <c r="G11" s="160">
        <v>0</v>
      </c>
      <c r="H11" s="1412">
        <v>0</v>
      </c>
      <c r="I11" s="160">
        <v>0</v>
      </c>
      <c r="J11" s="160">
        <v>0</v>
      </c>
      <c r="K11" s="1413">
        <v>8</v>
      </c>
      <c r="L11" s="1412">
        <v>7</v>
      </c>
      <c r="M11" s="160">
        <v>1</v>
      </c>
      <c r="N11" s="1412">
        <v>1</v>
      </c>
      <c r="O11" s="160">
        <v>0</v>
      </c>
      <c r="P11" s="1412">
        <v>0</v>
      </c>
      <c r="Q11" s="160">
        <v>0</v>
      </c>
      <c r="R11" s="160">
        <v>0</v>
      </c>
    </row>
    <row r="12" spans="1:22" ht="15" customHeight="1" x14ac:dyDescent="0.2">
      <c r="A12" s="1336">
        <v>5</v>
      </c>
      <c r="B12" s="161" t="s">
        <v>9</v>
      </c>
      <c r="C12" s="1409">
        <v>0</v>
      </c>
      <c r="D12" s="1412">
        <v>0</v>
      </c>
      <c r="E12" s="160">
        <v>0</v>
      </c>
      <c r="F12" s="1412">
        <v>0</v>
      </c>
      <c r="G12" s="160">
        <v>0</v>
      </c>
      <c r="H12" s="1412">
        <v>0</v>
      </c>
      <c r="I12" s="160">
        <v>0</v>
      </c>
      <c r="J12" s="160">
        <v>0</v>
      </c>
      <c r="K12" s="1413">
        <v>3</v>
      </c>
      <c r="L12" s="1412">
        <v>0</v>
      </c>
      <c r="M12" s="160">
        <v>0</v>
      </c>
      <c r="N12" s="1412">
        <v>0</v>
      </c>
      <c r="O12" s="160">
        <v>0</v>
      </c>
      <c r="P12" s="1412">
        <v>3</v>
      </c>
      <c r="Q12" s="160">
        <v>0</v>
      </c>
      <c r="R12" s="160">
        <v>3</v>
      </c>
    </row>
    <row r="13" spans="1:22" ht="15" customHeight="1" x14ac:dyDescent="0.2">
      <c r="A13" s="1336">
        <v>6</v>
      </c>
      <c r="B13" s="161" t="s">
        <v>10</v>
      </c>
      <c r="C13" s="1409">
        <v>0</v>
      </c>
      <c r="D13" s="1412">
        <v>0</v>
      </c>
      <c r="E13" s="160">
        <v>0</v>
      </c>
      <c r="F13" s="1412">
        <v>0</v>
      </c>
      <c r="G13" s="160">
        <v>0</v>
      </c>
      <c r="H13" s="1412">
        <v>0</v>
      </c>
      <c r="I13" s="160">
        <v>0</v>
      </c>
      <c r="J13" s="160">
        <v>0</v>
      </c>
      <c r="K13" s="1413">
        <v>6</v>
      </c>
      <c r="L13" s="1412">
        <v>0</v>
      </c>
      <c r="M13" s="160">
        <v>0</v>
      </c>
      <c r="N13" s="1412">
        <v>2</v>
      </c>
      <c r="O13" s="160">
        <v>0</v>
      </c>
      <c r="P13" s="1412">
        <v>2</v>
      </c>
      <c r="Q13" s="160">
        <v>1</v>
      </c>
      <c r="R13" s="160">
        <v>5</v>
      </c>
      <c r="U13" s="89" t="s">
        <v>119</v>
      </c>
      <c r="V13" s="89" t="s">
        <v>119</v>
      </c>
    </row>
    <row r="14" spans="1:22" ht="15" customHeight="1" x14ac:dyDescent="0.2">
      <c r="A14" s="1336">
        <v>7</v>
      </c>
      <c r="B14" s="161" t="s">
        <v>11</v>
      </c>
      <c r="C14" s="1409">
        <v>0</v>
      </c>
      <c r="D14" s="1412">
        <v>0</v>
      </c>
      <c r="E14" s="160">
        <v>0</v>
      </c>
      <c r="F14" s="1412">
        <v>0</v>
      </c>
      <c r="G14" s="160">
        <v>0</v>
      </c>
      <c r="H14" s="1412">
        <v>0</v>
      </c>
      <c r="I14" s="160">
        <v>0</v>
      </c>
      <c r="J14" s="160">
        <v>0</v>
      </c>
      <c r="K14" s="1413">
        <v>0</v>
      </c>
      <c r="L14" s="1412">
        <v>0</v>
      </c>
      <c r="M14" s="160">
        <v>0</v>
      </c>
      <c r="N14" s="1412">
        <v>0</v>
      </c>
      <c r="O14" s="160">
        <v>0</v>
      </c>
      <c r="P14" s="1412">
        <v>0</v>
      </c>
      <c r="Q14" s="160">
        <v>0</v>
      </c>
      <c r="R14" s="160">
        <v>0</v>
      </c>
    </row>
    <row r="15" spans="1:22" ht="15" customHeight="1" x14ac:dyDescent="0.2">
      <c r="A15" s="1336">
        <v>8</v>
      </c>
      <c r="B15" s="161" t="s">
        <v>12</v>
      </c>
      <c r="C15" s="1409">
        <v>0</v>
      </c>
      <c r="D15" s="1412">
        <v>0</v>
      </c>
      <c r="E15" s="160">
        <v>0</v>
      </c>
      <c r="F15" s="1412">
        <v>0</v>
      </c>
      <c r="G15" s="160">
        <v>0</v>
      </c>
      <c r="H15" s="1412">
        <v>0</v>
      </c>
      <c r="I15" s="160">
        <v>0</v>
      </c>
      <c r="J15" s="160">
        <v>0</v>
      </c>
      <c r="K15" s="1413">
        <v>1</v>
      </c>
      <c r="L15" s="1412">
        <v>0</v>
      </c>
      <c r="M15" s="160">
        <v>0</v>
      </c>
      <c r="N15" s="1412">
        <v>0</v>
      </c>
      <c r="O15" s="160">
        <v>0</v>
      </c>
      <c r="P15" s="1412">
        <v>0</v>
      </c>
      <c r="Q15" s="160">
        <v>0</v>
      </c>
      <c r="R15" s="160">
        <v>0</v>
      </c>
    </row>
    <row r="16" spans="1:22" ht="15" customHeight="1" x14ac:dyDescent="0.2">
      <c r="A16" s="1336">
        <v>9</v>
      </c>
      <c r="B16" s="161" t="s">
        <v>13</v>
      </c>
      <c r="C16" s="1409">
        <v>0</v>
      </c>
      <c r="D16" s="1412">
        <v>0</v>
      </c>
      <c r="E16" s="160">
        <v>0</v>
      </c>
      <c r="F16" s="1412">
        <v>0</v>
      </c>
      <c r="G16" s="160">
        <v>0</v>
      </c>
      <c r="H16" s="1412">
        <v>0</v>
      </c>
      <c r="I16" s="160">
        <v>0</v>
      </c>
      <c r="J16" s="160">
        <v>0</v>
      </c>
      <c r="K16" s="1413">
        <v>5</v>
      </c>
      <c r="L16" s="1412">
        <v>5</v>
      </c>
      <c r="M16" s="160">
        <v>0</v>
      </c>
      <c r="N16" s="1412">
        <v>0</v>
      </c>
      <c r="O16" s="160">
        <v>0</v>
      </c>
      <c r="P16" s="1412">
        <v>0</v>
      </c>
      <c r="Q16" s="160">
        <v>0</v>
      </c>
      <c r="R16" s="160">
        <v>5</v>
      </c>
    </row>
    <row r="17" spans="1:25" ht="15" customHeight="1" x14ac:dyDescent="0.2">
      <c r="A17" s="1336">
        <v>10</v>
      </c>
      <c r="B17" s="161" t="s">
        <v>14</v>
      </c>
      <c r="C17" s="1409">
        <v>0</v>
      </c>
      <c r="D17" s="1412">
        <v>0</v>
      </c>
      <c r="E17" s="160">
        <v>0</v>
      </c>
      <c r="F17" s="1412">
        <v>0</v>
      </c>
      <c r="G17" s="160">
        <v>0</v>
      </c>
      <c r="H17" s="1412">
        <v>0</v>
      </c>
      <c r="I17" s="160">
        <v>0</v>
      </c>
      <c r="J17" s="160">
        <v>0</v>
      </c>
      <c r="K17" s="1413">
        <v>13</v>
      </c>
      <c r="L17" s="1412">
        <v>8</v>
      </c>
      <c r="M17" s="160">
        <v>4</v>
      </c>
      <c r="N17" s="1412">
        <v>8</v>
      </c>
      <c r="O17" s="160">
        <v>4</v>
      </c>
      <c r="P17" s="1412">
        <v>0</v>
      </c>
      <c r="Q17" s="160">
        <v>1</v>
      </c>
      <c r="R17" s="160">
        <v>8</v>
      </c>
    </row>
    <row r="18" spans="1:25" ht="15" customHeight="1" x14ac:dyDescent="0.2">
      <c r="A18" s="1336">
        <v>11</v>
      </c>
      <c r="B18" s="161" t="s">
        <v>15</v>
      </c>
      <c r="C18" s="1409">
        <v>0</v>
      </c>
      <c r="D18" s="1412">
        <v>0</v>
      </c>
      <c r="E18" s="160">
        <v>0</v>
      </c>
      <c r="F18" s="1412">
        <v>0</v>
      </c>
      <c r="G18" s="160">
        <v>0</v>
      </c>
      <c r="H18" s="1412">
        <v>0</v>
      </c>
      <c r="I18" s="160">
        <v>0</v>
      </c>
      <c r="J18" s="160">
        <v>0</v>
      </c>
      <c r="K18" s="1413">
        <v>8</v>
      </c>
      <c r="L18" s="1412">
        <v>1</v>
      </c>
      <c r="M18" s="160">
        <v>0</v>
      </c>
      <c r="N18" s="1412">
        <v>1</v>
      </c>
      <c r="O18" s="160">
        <v>0</v>
      </c>
      <c r="P18" s="1412">
        <v>2</v>
      </c>
      <c r="Q18" s="160">
        <v>4</v>
      </c>
      <c r="R18" s="160">
        <v>8</v>
      </c>
    </row>
    <row r="19" spans="1:25" ht="15" customHeight="1" x14ac:dyDescent="0.2">
      <c r="A19" s="1336">
        <v>12</v>
      </c>
      <c r="B19" s="161" t="s">
        <v>16</v>
      </c>
      <c r="C19" s="1409">
        <v>0</v>
      </c>
      <c r="D19" s="1412">
        <v>0</v>
      </c>
      <c r="E19" s="160">
        <v>0</v>
      </c>
      <c r="F19" s="1412">
        <v>0</v>
      </c>
      <c r="G19" s="160">
        <v>0</v>
      </c>
      <c r="H19" s="1412">
        <v>0</v>
      </c>
      <c r="I19" s="160">
        <v>0</v>
      </c>
      <c r="J19" s="160">
        <v>0</v>
      </c>
      <c r="K19" s="1413">
        <v>0</v>
      </c>
      <c r="L19" s="1412">
        <v>0</v>
      </c>
      <c r="M19" s="160">
        <v>0</v>
      </c>
      <c r="N19" s="1412">
        <v>0</v>
      </c>
      <c r="O19" s="160">
        <v>0</v>
      </c>
      <c r="P19" s="1412">
        <v>0</v>
      </c>
      <c r="Q19" s="160">
        <v>0</v>
      </c>
      <c r="R19" s="160">
        <v>0</v>
      </c>
    </row>
    <row r="20" spans="1:25" ht="15" customHeight="1" x14ac:dyDescent="0.2">
      <c r="A20" s="1336">
        <v>13</v>
      </c>
      <c r="B20" s="161" t="s">
        <v>17</v>
      </c>
      <c r="C20" s="1409">
        <v>0</v>
      </c>
      <c r="D20" s="1412">
        <v>0</v>
      </c>
      <c r="E20" s="160">
        <v>0</v>
      </c>
      <c r="F20" s="1412">
        <v>0</v>
      </c>
      <c r="G20" s="160">
        <v>0</v>
      </c>
      <c r="H20" s="1412">
        <v>0</v>
      </c>
      <c r="I20" s="160">
        <v>0</v>
      </c>
      <c r="J20" s="160">
        <v>0</v>
      </c>
      <c r="K20" s="1413">
        <v>10</v>
      </c>
      <c r="L20" s="1412">
        <v>1</v>
      </c>
      <c r="M20" s="160">
        <v>0</v>
      </c>
      <c r="N20" s="1412">
        <v>1</v>
      </c>
      <c r="O20" s="160">
        <v>0</v>
      </c>
      <c r="P20" s="1412">
        <v>8</v>
      </c>
      <c r="Q20" s="160">
        <v>0</v>
      </c>
      <c r="R20" s="160">
        <v>10</v>
      </c>
    </row>
    <row r="21" spans="1:25" ht="15" customHeight="1" x14ac:dyDescent="0.2">
      <c r="A21" s="1336">
        <v>14</v>
      </c>
      <c r="B21" s="161" t="s">
        <v>18</v>
      </c>
      <c r="C21" s="1409">
        <v>0</v>
      </c>
      <c r="D21" s="1412">
        <v>0</v>
      </c>
      <c r="E21" s="160">
        <v>5</v>
      </c>
      <c r="F21" s="1412">
        <v>0</v>
      </c>
      <c r="G21" s="160">
        <v>0</v>
      </c>
      <c r="H21" s="1412">
        <v>0</v>
      </c>
      <c r="I21" s="160">
        <v>0</v>
      </c>
      <c r="J21" s="160">
        <v>0</v>
      </c>
      <c r="K21" s="1413">
        <v>5</v>
      </c>
      <c r="L21" s="1412">
        <v>21</v>
      </c>
      <c r="M21" s="160">
        <v>11</v>
      </c>
      <c r="N21" s="1412">
        <v>8</v>
      </c>
      <c r="O21" s="160">
        <v>5</v>
      </c>
      <c r="P21" s="1412">
        <v>5</v>
      </c>
      <c r="Q21" s="160">
        <v>12</v>
      </c>
      <c r="R21" s="160">
        <v>62</v>
      </c>
    </row>
    <row r="22" spans="1:25" ht="15" customHeight="1" thickBot="1" x14ac:dyDescent="0.25">
      <c r="A22" s="1343">
        <v>15</v>
      </c>
      <c r="B22" s="1344" t="s">
        <v>19</v>
      </c>
      <c r="C22" s="1409">
        <v>0</v>
      </c>
      <c r="D22" s="1414">
        <v>0</v>
      </c>
      <c r="E22" s="1254">
        <v>0</v>
      </c>
      <c r="F22" s="1414">
        <v>0</v>
      </c>
      <c r="G22" s="1254">
        <v>0</v>
      </c>
      <c r="H22" s="1414">
        <v>0</v>
      </c>
      <c r="I22" s="1254">
        <v>0</v>
      </c>
      <c r="J22" s="1254">
        <v>0</v>
      </c>
      <c r="K22" s="1415">
        <v>10</v>
      </c>
      <c r="L22" s="1414">
        <v>0</v>
      </c>
      <c r="M22" s="1254">
        <v>0</v>
      </c>
      <c r="N22" s="1414">
        <v>6</v>
      </c>
      <c r="O22" s="1254">
        <v>0</v>
      </c>
      <c r="P22" s="1414">
        <v>1</v>
      </c>
      <c r="Q22" s="1254">
        <v>3</v>
      </c>
      <c r="R22" s="1254">
        <v>10</v>
      </c>
    </row>
    <row r="23" spans="1:25" s="35" customFormat="1" ht="15" customHeight="1" x14ac:dyDescent="0.2">
      <c r="A23" s="645"/>
      <c r="B23" s="574" t="s">
        <v>315</v>
      </c>
      <c r="C23" s="1416">
        <v>10</v>
      </c>
      <c r="D23" s="1417">
        <v>0</v>
      </c>
      <c r="E23" s="1418">
        <v>5</v>
      </c>
      <c r="F23" s="1419">
        <v>0</v>
      </c>
      <c r="G23" s="564">
        <v>0</v>
      </c>
      <c r="H23" s="1417">
        <v>0</v>
      </c>
      <c r="I23" s="1418">
        <v>10</v>
      </c>
      <c r="J23" s="1420">
        <v>10</v>
      </c>
      <c r="K23" s="1421">
        <v>90</v>
      </c>
      <c r="L23" s="1419">
        <v>44</v>
      </c>
      <c r="M23" s="564">
        <v>17</v>
      </c>
      <c r="N23" s="1417">
        <v>29</v>
      </c>
      <c r="O23" s="1418">
        <v>10</v>
      </c>
      <c r="P23" s="1419">
        <v>24</v>
      </c>
      <c r="Q23" s="564">
        <v>31</v>
      </c>
      <c r="R23" s="1422">
        <v>129</v>
      </c>
    </row>
    <row r="24" spans="1:25" s="35" customFormat="1" ht="15" customHeight="1" x14ac:dyDescent="0.2">
      <c r="A24" s="1423"/>
      <c r="B24" s="1247" t="s">
        <v>299</v>
      </c>
      <c r="C24" s="1424">
        <v>7</v>
      </c>
      <c r="D24" s="1425">
        <v>1</v>
      </c>
      <c r="E24" s="1426">
        <v>1</v>
      </c>
      <c r="F24" s="1427">
        <v>0</v>
      </c>
      <c r="G24" s="649">
        <v>0</v>
      </c>
      <c r="H24" s="1425">
        <v>0</v>
      </c>
      <c r="I24" s="1426">
        <v>2</v>
      </c>
      <c r="J24" s="1428">
        <v>4</v>
      </c>
      <c r="K24" s="1429">
        <v>101</v>
      </c>
      <c r="L24" s="1427">
        <v>19</v>
      </c>
      <c r="M24" s="649">
        <v>14</v>
      </c>
      <c r="N24" s="1425">
        <v>11</v>
      </c>
      <c r="O24" s="1426">
        <v>7</v>
      </c>
      <c r="P24" s="1427">
        <v>13</v>
      </c>
      <c r="Q24" s="649">
        <v>17</v>
      </c>
      <c r="R24" s="1430">
        <v>83</v>
      </c>
      <c r="S24" s="89"/>
      <c r="T24" s="89"/>
      <c r="U24" s="89"/>
      <c r="V24" s="89"/>
      <c r="W24" s="89"/>
      <c r="X24" s="89"/>
      <c r="Y24" s="89"/>
    </row>
    <row r="25" spans="1:25" ht="15" customHeight="1" thickBot="1" x14ac:dyDescent="0.25">
      <c r="A25" s="650"/>
      <c r="B25" s="1248" t="s">
        <v>270</v>
      </c>
      <c r="C25" s="1431">
        <v>10</v>
      </c>
      <c r="D25" s="1432">
        <v>0</v>
      </c>
      <c r="E25" s="1433">
        <v>6</v>
      </c>
      <c r="F25" s="1434">
        <v>0</v>
      </c>
      <c r="G25" s="653">
        <v>3</v>
      </c>
      <c r="H25" s="1432">
        <v>0</v>
      </c>
      <c r="I25" s="1433">
        <v>4</v>
      </c>
      <c r="J25" s="1435">
        <v>10</v>
      </c>
      <c r="K25" s="1436">
        <v>105</v>
      </c>
      <c r="L25" s="1434">
        <v>21</v>
      </c>
      <c r="M25" s="653">
        <v>26</v>
      </c>
      <c r="N25" s="1432">
        <v>28</v>
      </c>
      <c r="O25" s="1433">
        <v>13</v>
      </c>
      <c r="P25" s="1434">
        <v>19</v>
      </c>
      <c r="Q25" s="653">
        <v>14</v>
      </c>
      <c r="R25" s="1437">
        <v>98</v>
      </c>
    </row>
    <row r="26" spans="1:25" ht="15" customHeight="1" x14ac:dyDescent="0.2">
      <c r="A26" s="1330"/>
      <c r="B26" s="1249" t="s">
        <v>216</v>
      </c>
      <c r="C26" s="1438">
        <v>15</v>
      </c>
      <c r="D26" s="351">
        <v>1</v>
      </c>
      <c r="E26" s="353">
        <v>3</v>
      </c>
      <c r="F26" s="1439">
        <v>0</v>
      </c>
      <c r="G26" s="353">
        <v>0</v>
      </c>
      <c r="H26" s="1439">
        <v>0</v>
      </c>
      <c r="I26" s="352">
        <v>10</v>
      </c>
      <c r="J26" s="1412">
        <v>7</v>
      </c>
      <c r="K26" s="1440">
        <v>97</v>
      </c>
      <c r="L26" s="351">
        <v>24</v>
      </c>
      <c r="M26" s="353">
        <v>13</v>
      </c>
      <c r="N26" s="1439">
        <v>26</v>
      </c>
      <c r="O26" s="353">
        <v>7</v>
      </c>
      <c r="P26" s="1441">
        <v>17</v>
      </c>
      <c r="Q26" s="1442">
        <v>25</v>
      </c>
      <c r="R26" s="354">
        <v>73</v>
      </c>
    </row>
    <row r="27" spans="1:25" s="35" customFormat="1" ht="15" customHeight="1" x14ac:dyDescent="0.2">
      <c r="A27" s="315"/>
      <c r="B27" s="1249" t="s">
        <v>210</v>
      </c>
      <c r="C27" s="1438">
        <v>29</v>
      </c>
      <c r="D27" s="316">
        <v>0</v>
      </c>
      <c r="E27" s="317">
        <v>9</v>
      </c>
      <c r="F27" s="1443">
        <v>0</v>
      </c>
      <c r="G27" s="317">
        <v>6</v>
      </c>
      <c r="H27" s="1443">
        <v>0</v>
      </c>
      <c r="I27" s="318">
        <v>14</v>
      </c>
      <c r="J27" s="1444">
        <v>27</v>
      </c>
      <c r="K27" s="1445">
        <v>140</v>
      </c>
      <c r="L27" s="316">
        <v>25</v>
      </c>
      <c r="M27" s="317">
        <v>11</v>
      </c>
      <c r="N27" s="1443">
        <v>22</v>
      </c>
      <c r="O27" s="317">
        <v>8</v>
      </c>
      <c r="P27" s="1446">
        <v>39</v>
      </c>
      <c r="Q27" s="1447">
        <v>40</v>
      </c>
      <c r="R27" s="1448">
        <v>151</v>
      </c>
      <c r="S27" s="89"/>
      <c r="T27" s="89"/>
      <c r="U27" s="89"/>
      <c r="V27" s="89"/>
      <c r="W27" s="89"/>
      <c r="X27" s="89"/>
      <c r="Y27" s="89"/>
    </row>
    <row r="28" spans="1:25" s="35" customFormat="1" ht="15" customHeight="1" thickBot="1" x14ac:dyDescent="0.25">
      <c r="A28" s="1449"/>
      <c r="B28" s="1250" t="s">
        <v>205</v>
      </c>
      <c r="C28" s="1450">
        <v>25</v>
      </c>
      <c r="D28" s="320">
        <v>4</v>
      </c>
      <c r="E28" s="321">
        <v>1</v>
      </c>
      <c r="F28" s="1451">
        <v>0</v>
      </c>
      <c r="G28" s="321">
        <v>5</v>
      </c>
      <c r="H28" s="1451">
        <v>1</v>
      </c>
      <c r="I28" s="322">
        <v>15</v>
      </c>
      <c r="J28" s="1452">
        <v>26</v>
      </c>
      <c r="K28" s="1453">
        <v>105</v>
      </c>
      <c r="L28" s="320">
        <v>13</v>
      </c>
      <c r="M28" s="321">
        <v>11</v>
      </c>
      <c r="N28" s="1451">
        <v>12</v>
      </c>
      <c r="O28" s="321">
        <v>9</v>
      </c>
      <c r="P28" s="1454">
        <v>41</v>
      </c>
      <c r="Q28" s="1455">
        <v>31</v>
      </c>
      <c r="R28" s="1456">
        <v>113</v>
      </c>
    </row>
    <row r="29" spans="1:25" s="35" customFormat="1" ht="15" customHeight="1" x14ac:dyDescent="0.2">
      <c r="A29" s="1457"/>
      <c r="B29" s="1251" t="s">
        <v>206</v>
      </c>
      <c r="C29" s="1458">
        <v>10</v>
      </c>
      <c r="D29" s="1458">
        <v>0</v>
      </c>
      <c r="E29" s="1459">
        <v>3</v>
      </c>
      <c r="F29" s="1460">
        <v>0</v>
      </c>
      <c r="G29" s="1459">
        <v>3</v>
      </c>
      <c r="H29" s="1460">
        <v>13</v>
      </c>
      <c r="I29" s="1461">
        <v>12</v>
      </c>
      <c r="J29" s="1462">
        <v>30</v>
      </c>
      <c r="K29" s="1463">
        <v>112</v>
      </c>
      <c r="L29" s="1458">
        <v>29</v>
      </c>
      <c r="M29" s="1459">
        <v>11</v>
      </c>
      <c r="N29" s="1460">
        <v>27</v>
      </c>
      <c r="O29" s="1459">
        <v>8</v>
      </c>
      <c r="P29" s="1464">
        <v>60</v>
      </c>
      <c r="Q29" s="1465">
        <v>37</v>
      </c>
      <c r="R29" s="1466">
        <v>163</v>
      </c>
    </row>
    <row r="30" spans="1:25" s="35" customFormat="1" ht="15" customHeight="1" x14ac:dyDescent="0.2">
      <c r="A30" s="324"/>
      <c r="B30" s="1252" t="s">
        <v>207</v>
      </c>
      <c r="C30" s="316">
        <v>11</v>
      </c>
      <c r="D30" s="316">
        <v>3</v>
      </c>
      <c r="E30" s="317">
        <v>1</v>
      </c>
      <c r="F30" s="1443">
        <v>3</v>
      </c>
      <c r="G30" s="317">
        <v>0</v>
      </c>
      <c r="H30" s="1443">
        <v>4</v>
      </c>
      <c r="I30" s="318">
        <v>4</v>
      </c>
      <c r="J30" s="1444">
        <v>11</v>
      </c>
      <c r="K30" s="1445">
        <v>114</v>
      </c>
      <c r="L30" s="316">
        <v>16</v>
      </c>
      <c r="M30" s="317">
        <v>3</v>
      </c>
      <c r="N30" s="1443">
        <v>31</v>
      </c>
      <c r="O30" s="317">
        <v>5</v>
      </c>
      <c r="P30" s="1446">
        <v>38</v>
      </c>
      <c r="Q30" s="1447">
        <v>16</v>
      </c>
      <c r="R30" s="1448">
        <v>66</v>
      </c>
    </row>
    <row r="31" spans="1:25" s="35" customFormat="1" ht="15" customHeight="1" thickBot="1" x14ac:dyDescent="0.25">
      <c r="A31" s="325"/>
      <c r="B31" s="1253" t="s">
        <v>208</v>
      </c>
      <c r="C31" s="320">
        <v>12</v>
      </c>
      <c r="D31" s="320">
        <v>9</v>
      </c>
      <c r="E31" s="321">
        <v>9</v>
      </c>
      <c r="F31" s="1451">
        <v>2</v>
      </c>
      <c r="G31" s="321">
        <v>2</v>
      </c>
      <c r="H31" s="1451">
        <v>0</v>
      </c>
      <c r="I31" s="322">
        <v>0</v>
      </c>
      <c r="J31" s="1467">
        <v>16</v>
      </c>
      <c r="K31" s="1453">
        <v>103</v>
      </c>
      <c r="L31" s="320">
        <v>27</v>
      </c>
      <c r="M31" s="321">
        <v>19</v>
      </c>
      <c r="N31" s="1451">
        <v>19</v>
      </c>
      <c r="O31" s="321">
        <v>9</v>
      </c>
      <c r="P31" s="1454">
        <v>38</v>
      </c>
      <c r="Q31" s="1468">
        <v>11</v>
      </c>
      <c r="R31" s="1456">
        <v>68</v>
      </c>
    </row>
    <row r="32" spans="1:25" s="35" customFormat="1" ht="15" customHeight="1" x14ac:dyDescent="0.2">
      <c r="A32" s="1403" t="s">
        <v>51</v>
      </c>
      <c r="B32" s="89"/>
    </row>
    <row r="33" spans="1:20" s="35" customFormat="1" ht="15" customHeight="1" x14ac:dyDescent="0.2">
      <c r="A33" s="1403" t="s">
        <v>52</v>
      </c>
      <c r="B33" s="89"/>
    </row>
    <row r="34" spans="1:20" s="35" customFormat="1" ht="19.7" customHeight="1" x14ac:dyDescent="0.2">
      <c r="B34" s="89"/>
    </row>
    <row r="35" spans="1:20" x14ac:dyDescent="0.2">
      <c r="T35" s="35"/>
    </row>
    <row r="36" spans="1:20" x14ac:dyDescent="0.2">
      <c r="T36" s="35"/>
    </row>
  </sheetData>
  <mergeCells count="2">
    <mergeCell ref="C6:J6"/>
    <mergeCell ref="K6:R6"/>
  </mergeCells>
  <printOptions horizontalCentered="1" verticalCentered="1"/>
  <pageMargins left="0.39370078740157505" right="0.39370078740157505" top="0.78740157480314998" bottom="0.59055118110236204" header="0.5" footer="0.5"/>
  <pageSetup paperSize="9" scale="7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/>
  <dimension ref="A1:M79"/>
  <sheetViews>
    <sheetView showGridLines="0" workbookViewId="0"/>
  </sheetViews>
  <sheetFormatPr baseColWidth="10" defaultColWidth="11.42578125" defaultRowHeight="12.75" x14ac:dyDescent="0.2"/>
  <cols>
    <col min="1" max="1" width="4.85546875" style="2" customWidth="1"/>
    <col min="2" max="2" width="22" style="1202" bestFit="1" customWidth="1"/>
    <col min="3" max="3" width="8.7109375" style="1202" customWidth="1"/>
    <col min="4" max="8" width="7.7109375" style="1202" customWidth="1"/>
    <col min="9" max="9" width="9.7109375" style="1202" customWidth="1"/>
    <col min="10" max="10" width="13.140625" style="40" customWidth="1"/>
    <col min="11" max="11" width="11.42578125" style="1202" customWidth="1"/>
    <col min="12" max="12" width="11.42578125" style="912" customWidth="1"/>
    <col min="13" max="13" width="11.42578125" style="1202" customWidth="1"/>
    <col min="14" max="16384" width="11.42578125" style="1202"/>
  </cols>
  <sheetData>
    <row r="1" spans="1:12" x14ac:dyDescent="0.2">
      <c r="A1" s="1203" t="s">
        <v>0</v>
      </c>
    </row>
    <row r="2" spans="1:12" x14ac:dyDescent="0.2">
      <c r="A2" s="1203"/>
    </row>
    <row r="3" spans="1:12" x14ac:dyDescent="0.2">
      <c r="A3" s="1203" t="s">
        <v>391</v>
      </c>
    </row>
    <row r="4" spans="1:12" x14ac:dyDescent="0.2">
      <c r="A4" s="1203" t="s">
        <v>316</v>
      </c>
    </row>
    <row r="5" spans="1:12" s="5" customFormat="1" ht="26.25" customHeight="1" x14ac:dyDescent="0.2">
      <c r="A5" s="24"/>
      <c r="J5" s="41"/>
      <c r="L5" s="34"/>
    </row>
    <row r="6" spans="1:12" s="5" customFormat="1" ht="26.25" customHeight="1" thickBot="1" x14ac:dyDescent="0.25">
      <c r="A6" s="3" t="s">
        <v>391</v>
      </c>
      <c r="J6" s="41"/>
      <c r="L6" s="34"/>
    </row>
    <row r="7" spans="1:12" s="5" customFormat="1" ht="26.25" customHeight="1" x14ac:dyDescent="0.2">
      <c r="A7" s="75"/>
      <c r="B7" s="64"/>
      <c r="C7" s="1726" t="s">
        <v>220</v>
      </c>
      <c r="D7" s="1727"/>
      <c r="E7" s="1727"/>
      <c r="F7" s="1727"/>
      <c r="G7" s="1727"/>
      <c r="H7" s="1727"/>
      <c r="I7" s="1201"/>
      <c r="J7" s="265"/>
      <c r="L7" s="34"/>
    </row>
    <row r="8" spans="1:12" s="5" customFormat="1" ht="48" customHeight="1" thickBot="1" x14ac:dyDescent="0.25">
      <c r="A8" s="144" t="s">
        <v>38</v>
      </c>
      <c r="B8" s="202" t="s">
        <v>3</v>
      </c>
      <c r="C8" s="6" t="s">
        <v>53</v>
      </c>
      <c r="D8" s="155" t="s">
        <v>54</v>
      </c>
      <c r="E8" s="155" t="s">
        <v>223</v>
      </c>
      <c r="F8" s="155" t="s">
        <v>222</v>
      </c>
      <c r="G8" s="155" t="s">
        <v>221</v>
      </c>
      <c r="H8" s="65" t="s">
        <v>58</v>
      </c>
      <c r="I8" s="267" t="s">
        <v>37</v>
      </c>
      <c r="J8" s="266" t="s">
        <v>59</v>
      </c>
      <c r="L8" s="34"/>
    </row>
    <row r="9" spans="1:12" ht="15" customHeight="1" x14ac:dyDescent="0.2">
      <c r="A9" s="12">
        <v>1</v>
      </c>
      <c r="B9" s="13" t="s">
        <v>5</v>
      </c>
      <c r="C9" s="696">
        <v>18142</v>
      </c>
      <c r="D9" s="697">
        <v>3111</v>
      </c>
      <c r="E9" s="697">
        <v>14</v>
      </c>
      <c r="F9" s="697">
        <v>1</v>
      </c>
      <c r="G9" s="697">
        <v>0</v>
      </c>
      <c r="H9" s="698">
        <v>4</v>
      </c>
      <c r="I9" s="458">
        <v>21272</v>
      </c>
      <c r="J9" s="268">
        <v>0.85285821737495304</v>
      </c>
    </row>
    <row r="10" spans="1:12" ht="15" customHeight="1" x14ac:dyDescent="0.2">
      <c r="A10" s="10">
        <v>2</v>
      </c>
      <c r="B10" s="11" t="s">
        <v>6</v>
      </c>
      <c r="C10" s="699">
        <v>12374</v>
      </c>
      <c r="D10" s="700">
        <v>2430</v>
      </c>
      <c r="E10" s="700">
        <v>32</v>
      </c>
      <c r="F10" s="700">
        <v>7</v>
      </c>
      <c r="G10" s="700">
        <v>1</v>
      </c>
      <c r="H10" s="701">
        <v>0</v>
      </c>
      <c r="I10" s="459">
        <v>14844</v>
      </c>
      <c r="J10" s="269">
        <v>0.83360280247911611</v>
      </c>
    </row>
    <row r="11" spans="1:12" ht="15" customHeight="1" x14ac:dyDescent="0.2">
      <c r="A11" s="10">
        <v>3</v>
      </c>
      <c r="B11" s="11" t="s">
        <v>7</v>
      </c>
      <c r="C11" s="699">
        <v>9780</v>
      </c>
      <c r="D11" s="700">
        <v>2414</v>
      </c>
      <c r="E11" s="700">
        <v>207</v>
      </c>
      <c r="F11" s="700">
        <v>42</v>
      </c>
      <c r="G11" s="700">
        <v>11</v>
      </c>
      <c r="H11" s="701">
        <v>1</v>
      </c>
      <c r="I11" s="459">
        <v>12455</v>
      </c>
      <c r="J11" s="269">
        <v>0.7852268165395424</v>
      </c>
    </row>
    <row r="12" spans="1:12" ht="15" customHeight="1" x14ac:dyDescent="0.2">
      <c r="A12" s="10">
        <v>4</v>
      </c>
      <c r="B12" s="11" t="s">
        <v>8</v>
      </c>
      <c r="C12" s="699">
        <v>8418</v>
      </c>
      <c r="D12" s="700">
        <v>866</v>
      </c>
      <c r="E12" s="700">
        <v>83</v>
      </c>
      <c r="F12" s="700">
        <v>12</v>
      </c>
      <c r="G12" s="700">
        <v>2</v>
      </c>
      <c r="H12" s="701">
        <v>3</v>
      </c>
      <c r="I12" s="459">
        <v>9384</v>
      </c>
      <c r="J12" s="269">
        <v>0.8970588235294118</v>
      </c>
    </row>
    <row r="13" spans="1:12" ht="15" customHeight="1" x14ac:dyDescent="0.2">
      <c r="A13" s="10">
        <v>5</v>
      </c>
      <c r="B13" s="11" t="s">
        <v>9</v>
      </c>
      <c r="C13" s="699">
        <v>8809</v>
      </c>
      <c r="D13" s="700">
        <v>1234</v>
      </c>
      <c r="E13" s="700">
        <v>22</v>
      </c>
      <c r="F13" s="700">
        <v>2</v>
      </c>
      <c r="G13" s="700">
        <v>1</v>
      </c>
      <c r="H13" s="701">
        <v>1</v>
      </c>
      <c r="I13" s="459">
        <v>10069</v>
      </c>
      <c r="J13" s="269">
        <v>0.87486344224848545</v>
      </c>
    </row>
    <row r="14" spans="1:12" ht="15" customHeight="1" x14ac:dyDescent="0.2">
      <c r="A14" s="10">
        <v>6</v>
      </c>
      <c r="B14" s="11" t="s">
        <v>10</v>
      </c>
      <c r="C14" s="699">
        <v>1788</v>
      </c>
      <c r="D14" s="700">
        <v>343</v>
      </c>
      <c r="E14" s="700">
        <v>83</v>
      </c>
      <c r="F14" s="700">
        <v>2</v>
      </c>
      <c r="G14" s="700">
        <v>3</v>
      </c>
      <c r="H14" s="701">
        <v>2</v>
      </c>
      <c r="I14" s="459">
        <v>2221</v>
      </c>
      <c r="J14" s="269">
        <v>0.80504277352543896</v>
      </c>
    </row>
    <row r="15" spans="1:12" ht="15" customHeight="1" x14ac:dyDescent="0.2">
      <c r="A15" s="10">
        <v>7</v>
      </c>
      <c r="B15" s="11" t="s">
        <v>11</v>
      </c>
      <c r="C15" s="699">
        <v>3469</v>
      </c>
      <c r="D15" s="700">
        <v>209</v>
      </c>
      <c r="E15" s="700">
        <v>24</v>
      </c>
      <c r="F15" s="700">
        <v>10</v>
      </c>
      <c r="G15" s="700">
        <v>0</v>
      </c>
      <c r="H15" s="701">
        <v>0</v>
      </c>
      <c r="I15" s="459">
        <v>3712</v>
      </c>
      <c r="J15" s="269">
        <v>0.93453663793103448</v>
      </c>
    </row>
    <row r="16" spans="1:12" ht="15" customHeight="1" x14ac:dyDescent="0.2">
      <c r="A16" s="10">
        <v>8</v>
      </c>
      <c r="B16" s="11" t="s">
        <v>12</v>
      </c>
      <c r="C16" s="699">
        <v>4463</v>
      </c>
      <c r="D16" s="700">
        <v>292</v>
      </c>
      <c r="E16" s="700">
        <v>0</v>
      </c>
      <c r="F16" s="700">
        <v>0</v>
      </c>
      <c r="G16" s="700">
        <v>0</v>
      </c>
      <c r="H16" s="701">
        <v>0</v>
      </c>
      <c r="I16" s="459">
        <v>4755</v>
      </c>
      <c r="J16" s="269">
        <v>0.93859095688748684</v>
      </c>
    </row>
    <row r="17" spans="1:13" ht="15" customHeight="1" x14ac:dyDescent="0.2">
      <c r="A17" s="10">
        <v>9</v>
      </c>
      <c r="B17" s="11" t="s">
        <v>13</v>
      </c>
      <c r="C17" s="699">
        <v>7555</v>
      </c>
      <c r="D17" s="700">
        <v>1390</v>
      </c>
      <c r="E17" s="700">
        <v>19</v>
      </c>
      <c r="F17" s="700">
        <v>4</v>
      </c>
      <c r="G17" s="700">
        <v>1</v>
      </c>
      <c r="H17" s="701">
        <v>0</v>
      </c>
      <c r="I17" s="459">
        <v>8969</v>
      </c>
      <c r="J17" s="269">
        <v>0.84234585795517891</v>
      </c>
    </row>
    <row r="18" spans="1:13" ht="15" customHeight="1" x14ac:dyDescent="0.2">
      <c r="A18" s="10">
        <v>10</v>
      </c>
      <c r="B18" s="11" t="s">
        <v>14</v>
      </c>
      <c r="C18" s="699">
        <v>8424</v>
      </c>
      <c r="D18" s="700">
        <v>1449</v>
      </c>
      <c r="E18" s="700">
        <v>39</v>
      </c>
      <c r="F18" s="700">
        <v>10</v>
      </c>
      <c r="G18" s="700">
        <v>3</v>
      </c>
      <c r="H18" s="701">
        <v>0</v>
      </c>
      <c r="I18" s="459">
        <v>9925</v>
      </c>
      <c r="J18" s="269">
        <v>0.84876574307304786</v>
      </c>
    </row>
    <row r="19" spans="1:13" ht="15" customHeight="1" x14ac:dyDescent="0.2">
      <c r="A19" s="10">
        <v>11</v>
      </c>
      <c r="B19" s="11" t="s">
        <v>15</v>
      </c>
      <c r="C19" s="699">
        <v>7017</v>
      </c>
      <c r="D19" s="700">
        <v>1758</v>
      </c>
      <c r="E19" s="700">
        <v>369</v>
      </c>
      <c r="F19" s="700">
        <v>56</v>
      </c>
      <c r="G19" s="700">
        <v>3</v>
      </c>
      <c r="H19" s="701">
        <v>0</v>
      </c>
      <c r="I19" s="615">
        <v>9203</v>
      </c>
      <c r="J19" s="616">
        <v>0.76246876018689558</v>
      </c>
      <c r="K19" s="35"/>
      <c r="L19" s="35"/>
      <c r="M19" s="35"/>
    </row>
    <row r="20" spans="1:13" ht="15" customHeight="1" x14ac:dyDescent="0.2">
      <c r="A20" s="10">
        <v>12</v>
      </c>
      <c r="B20" s="11" t="s">
        <v>16</v>
      </c>
      <c r="C20" s="699">
        <v>8257</v>
      </c>
      <c r="D20" s="700">
        <v>604</v>
      </c>
      <c r="E20" s="700">
        <v>7</v>
      </c>
      <c r="F20" s="700">
        <v>2</v>
      </c>
      <c r="G20" s="700">
        <v>0</v>
      </c>
      <c r="H20" s="701">
        <v>1</v>
      </c>
      <c r="I20" s="459">
        <v>8871</v>
      </c>
      <c r="J20" s="269">
        <v>0.93078570623379553</v>
      </c>
    </row>
    <row r="21" spans="1:13" ht="15" customHeight="1" x14ac:dyDescent="0.2">
      <c r="A21" s="10">
        <v>13</v>
      </c>
      <c r="B21" s="11" t="s">
        <v>17</v>
      </c>
      <c r="C21" s="699">
        <v>6020</v>
      </c>
      <c r="D21" s="700">
        <v>1548</v>
      </c>
      <c r="E21" s="700">
        <v>20</v>
      </c>
      <c r="F21" s="700">
        <v>2</v>
      </c>
      <c r="G21" s="700">
        <v>2</v>
      </c>
      <c r="H21" s="701">
        <v>0</v>
      </c>
      <c r="I21" s="459">
        <v>7592</v>
      </c>
      <c r="J21" s="269">
        <v>0.79293993677555319</v>
      </c>
    </row>
    <row r="22" spans="1:13" ht="15" customHeight="1" x14ac:dyDescent="0.2">
      <c r="A22" s="10">
        <v>14</v>
      </c>
      <c r="B22" s="11" t="s">
        <v>18</v>
      </c>
      <c r="C22" s="699">
        <v>6005</v>
      </c>
      <c r="D22" s="700">
        <v>772</v>
      </c>
      <c r="E22" s="700">
        <v>16</v>
      </c>
      <c r="F22" s="700">
        <v>2</v>
      </c>
      <c r="G22" s="700">
        <v>0</v>
      </c>
      <c r="H22" s="701">
        <v>0</v>
      </c>
      <c r="I22" s="459">
        <v>6795</v>
      </c>
      <c r="J22" s="269">
        <v>0.88373804267844003</v>
      </c>
    </row>
    <row r="23" spans="1:13" ht="15" customHeight="1" thickBot="1" x14ac:dyDescent="0.25">
      <c r="A23" s="14">
        <v>15</v>
      </c>
      <c r="B23" s="15" t="s">
        <v>19</v>
      </c>
      <c r="C23" s="568">
        <v>8478</v>
      </c>
      <c r="D23" s="74">
        <v>3080</v>
      </c>
      <c r="E23" s="74">
        <v>55</v>
      </c>
      <c r="F23" s="74">
        <v>4</v>
      </c>
      <c r="G23" s="74">
        <v>6</v>
      </c>
      <c r="H23" s="569">
        <v>0</v>
      </c>
      <c r="I23" s="465">
        <v>11623</v>
      </c>
      <c r="J23" s="457">
        <v>0.72941581347328577</v>
      </c>
    </row>
    <row r="24" spans="1:13" s="19" customFormat="1" ht="15" customHeight="1" x14ac:dyDescent="0.2">
      <c r="A24" s="1206"/>
      <c r="B24" s="488" t="s">
        <v>313</v>
      </c>
      <c r="C24" s="829">
        <v>118999</v>
      </c>
      <c r="D24" s="830">
        <v>21500</v>
      </c>
      <c r="E24" s="830">
        <v>990</v>
      </c>
      <c r="F24" s="830">
        <v>156</v>
      </c>
      <c r="G24" s="830">
        <v>33</v>
      </c>
      <c r="H24" s="831">
        <v>12</v>
      </c>
      <c r="I24" s="570">
        <v>141690</v>
      </c>
      <c r="J24" s="572">
        <v>0.83985461218152302</v>
      </c>
      <c r="L24" s="35"/>
    </row>
    <row r="25" spans="1:13" s="88" customFormat="1" ht="15" customHeight="1" x14ac:dyDescent="0.2">
      <c r="A25" s="621"/>
      <c r="B25" s="622" t="s">
        <v>297</v>
      </c>
      <c r="C25" s="825">
        <v>76669</v>
      </c>
      <c r="D25" s="826">
        <v>14086</v>
      </c>
      <c r="E25" s="826">
        <v>845</v>
      </c>
      <c r="F25" s="826">
        <v>99</v>
      </c>
      <c r="G25" s="826">
        <v>24</v>
      </c>
      <c r="H25" s="827">
        <v>6</v>
      </c>
      <c r="I25" s="498">
        <v>91729</v>
      </c>
      <c r="J25" s="828">
        <v>0.83582073281077962</v>
      </c>
      <c r="L25" s="89"/>
    </row>
    <row r="26" spans="1:13" s="88" customFormat="1" ht="15" customHeight="1" thickBot="1" x14ac:dyDescent="0.25">
      <c r="A26" s="1205"/>
      <c r="B26" s="567" t="s">
        <v>267</v>
      </c>
      <c r="C26" s="568">
        <v>38879</v>
      </c>
      <c r="D26" s="74">
        <v>7312</v>
      </c>
      <c r="E26" s="74">
        <v>368</v>
      </c>
      <c r="F26" s="74">
        <v>55</v>
      </c>
      <c r="G26" s="74">
        <v>16</v>
      </c>
      <c r="H26" s="569">
        <v>7</v>
      </c>
      <c r="I26" s="571">
        <v>46637</v>
      </c>
      <c r="J26" s="573">
        <v>0.83365139267105515</v>
      </c>
      <c r="L26" s="89"/>
    </row>
    <row r="27" spans="1:13" s="88" customFormat="1" ht="15" customHeight="1" x14ac:dyDescent="0.2">
      <c r="A27" s="466"/>
      <c r="B27" s="257" t="s">
        <v>126</v>
      </c>
      <c r="C27" s="343">
        <v>111328</v>
      </c>
      <c r="D27" s="344">
        <v>20657</v>
      </c>
      <c r="E27" s="344">
        <v>983</v>
      </c>
      <c r="F27" s="344">
        <v>191</v>
      </c>
      <c r="G27" s="344">
        <v>36</v>
      </c>
      <c r="H27" s="356">
        <v>10</v>
      </c>
      <c r="I27" s="357">
        <v>133205</v>
      </c>
      <c r="J27" s="467">
        <v>0.8357644232573852</v>
      </c>
      <c r="L27" s="89"/>
    </row>
    <row r="28" spans="1:13" s="19" customFormat="1" ht="15" customHeight="1" x14ac:dyDescent="0.2">
      <c r="A28" s="360"/>
      <c r="B28" s="11" t="s">
        <v>120</v>
      </c>
      <c r="C28" s="218">
        <v>65063</v>
      </c>
      <c r="D28" s="219">
        <v>14095</v>
      </c>
      <c r="E28" s="219">
        <v>1543</v>
      </c>
      <c r="F28" s="219">
        <v>236</v>
      </c>
      <c r="G28" s="219">
        <v>36</v>
      </c>
      <c r="H28" s="261">
        <v>13</v>
      </c>
      <c r="I28" s="368">
        <v>80986</v>
      </c>
      <c r="J28" s="361">
        <v>0.80338577038006564</v>
      </c>
      <c r="L28" s="35"/>
    </row>
    <row r="29" spans="1:13" s="19" customFormat="1" ht="15" customHeight="1" thickBot="1" x14ac:dyDescent="0.25">
      <c r="A29" s="362"/>
      <c r="B29" s="363" t="s">
        <v>121</v>
      </c>
      <c r="C29" s="364">
        <v>37115</v>
      </c>
      <c r="D29" s="365">
        <v>6555</v>
      </c>
      <c r="E29" s="365">
        <v>423</v>
      </c>
      <c r="F29" s="365">
        <v>78</v>
      </c>
      <c r="G29" s="365">
        <v>15</v>
      </c>
      <c r="H29" s="366">
        <v>3</v>
      </c>
      <c r="I29" s="369">
        <v>44189</v>
      </c>
      <c r="J29" s="367">
        <v>0.83991491095068904</v>
      </c>
      <c r="L29" s="35"/>
    </row>
    <row r="30" spans="1:13" s="19" customFormat="1" ht="15" customHeight="1" x14ac:dyDescent="0.2">
      <c r="A30" s="355"/>
      <c r="B30" s="1134" t="s">
        <v>122</v>
      </c>
      <c r="C30" s="343">
        <v>112378</v>
      </c>
      <c r="D30" s="344">
        <v>23335</v>
      </c>
      <c r="E30" s="344">
        <v>1504</v>
      </c>
      <c r="F30" s="344">
        <v>270</v>
      </c>
      <c r="G30" s="344">
        <v>65</v>
      </c>
      <c r="H30" s="356">
        <v>22</v>
      </c>
      <c r="I30" s="357">
        <v>137574</v>
      </c>
      <c r="J30" s="358">
        <v>0.81685492898367429</v>
      </c>
      <c r="L30" s="35"/>
    </row>
    <row r="31" spans="1:13" s="19" customFormat="1" ht="15" customHeight="1" x14ac:dyDescent="0.2">
      <c r="A31" s="220"/>
      <c r="B31" s="988" t="s">
        <v>123</v>
      </c>
      <c r="C31" s="218">
        <v>72998</v>
      </c>
      <c r="D31" s="219">
        <v>15859</v>
      </c>
      <c r="E31" s="219">
        <v>738</v>
      </c>
      <c r="F31" s="219">
        <v>131</v>
      </c>
      <c r="G31" s="219">
        <v>26</v>
      </c>
      <c r="H31" s="261">
        <v>11</v>
      </c>
      <c r="I31" s="368">
        <v>89763</v>
      </c>
      <c r="J31" s="271">
        <v>0.81323039559729515</v>
      </c>
      <c r="L31" s="35"/>
    </row>
    <row r="32" spans="1:13" s="19" customFormat="1" ht="15" customHeight="1" thickBot="1" x14ac:dyDescent="0.25">
      <c r="A32" s="80"/>
      <c r="B32" s="1124" t="s">
        <v>20</v>
      </c>
      <c r="C32" s="258">
        <v>35705</v>
      </c>
      <c r="D32" s="259">
        <v>8335</v>
      </c>
      <c r="E32" s="259">
        <v>393</v>
      </c>
      <c r="F32" s="259">
        <v>94</v>
      </c>
      <c r="G32" s="259">
        <v>28</v>
      </c>
      <c r="H32" s="260">
        <v>3</v>
      </c>
      <c r="I32" s="370">
        <v>44558</v>
      </c>
      <c r="J32" s="270">
        <v>0.80131513981776559</v>
      </c>
      <c r="L32" s="35"/>
    </row>
    <row r="33" spans="1:12" s="19" customFormat="1" ht="15" customHeight="1" thickBot="1" x14ac:dyDescent="0.25">
      <c r="A33" s="16"/>
      <c r="B33" s="85" t="s">
        <v>124</v>
      </c>
      <c r="C33" s="262">
        <v>111105</v>
      </c>
      <c r="D33" s="263">
        <v>27485</v>
      </c>
      <c r="E33" s="263">
        <v>1150</v>
      </c>
      <c r="F33" s="263">
        <v>190</v>
      </c>
      <c r="G33" s="263">
        <v>51</v>
      </c>
      <c r="H33" s="264">
        <v>13</v>
      </c>
      <c r="I33" s="371">
        <v>139994</v>
      </c>
      <c r="J33" s="273">
        <v>0.79364115604954499</v>
      </c>
      <c r="L33" s="35"/>
    </row>
    <row r="34" spans="1:12" s="19" customFormat="1" ht="19.7" customHeight="1" x14ac:dyDescent="0.2">
      <c r="L34" s="35"/>
    </row>
    <row r="35" spans="1:12" ht="19.7" customHeight="1" x14ac:dyDescent="0.2"/>
    <row r="36" spans="1:12" ht="13.5" hidden="1" customHeight="1" thickBot="1" x14ac:dyDescent="0.25">
      <c r="A36" s="16"/>
      <c r="B36" s="22" t="s">
        <v>21</v>
      </c>
      <c r="C36" s="18">
        <v>119259</v>
      </c>
      <c r="D36" s="42">
        <v>23717</v>
      </c>
      <c r="E36" s="42">
        <v>2178</v>
      </c>
      <c r="F36" s="42">
        <v>241</v>
      </c>
      <c r="G36" s="42">
        <v>77</v>
      </c>
      <c r="H36" s="42">
        <v>24</v>
      </c>
      <c r="I36" s="43">
        <v>145496</v>
      </c>
      <c r="J36" s="44">
        <v>0.8196720184747347</v>
      </c>
    </row>
    <row r="37" spans="1:12" ht="13.5" hidden="1" customHeight="1" thickBot="1" x14ac:dyDescent="0.25">
      <c r="A37" s="16"/>
      <c r="B37" s="22" t="s">
        <v>22</v>
      </c>
      <c r="C37" s="18">
        <v>111453</v>
      </c>
      <c r="D37" s="42">
        <v>16882</v>
      </c>
      <c r="E37" s="42">
        <v>1681</v>
      </c>
      <c r="F37" s="42">
        <v>309</v>
      </c>
      <c r="G37" s="42">
        <v>51</v>
      </c>
      <c r="H37" s="42">
        <v>10</v>
      </c>
      <c r="I37" s="43">
        <v>130386</v>
      </c>
      <c r="J37" s="44">
        <v>0.85479269246698264</v>
      </c>
    </row>
    <row r="38" spans="1:12" ht="13.5" hidden="1" customHeight="1" thickBot="1" x14ac:dyDescent="0.25">
      <c r="A38" s="16"/>
      <c r="B38" s="22" t="s">
        <v>23</v>
      </c>
      <c r="C38" s="18">
        <v>112244</v>
      </c>
      <c r="D38" s="42">
        <v>16451</v>
      </c>
      <c r="E38" s="42">
        <v>1208</v>
      </c>
      <c r="F38" s="42">
        <v>315</v>
      </c>
      <c r="G38" s="42">
        <v>98</v>
      </c>
      <c r="H38" s="42">
        <v>25</v>
      </c>
      <c r="I38" s="43">
        <v>130341</v>
      </c>
      <c r="J38" s="44">
        <v>0.86115650486032791</v>
      </c>
    </row>
    <row r="39" spans="1:12" ht="13.5" hidden="1" customHeight="1" thickBot="1" x14ac:dyDescent="0.25">
      <c r="A39" s="16"/>
      <c r="B39" s="17" t="s">
        <v>24</v>
      </c>
      <c r="C39" s="45">
        <v>120436</v>
      </c>
      <c r="D39" s="45">
        <v>18627</v>
      </c>
      <c r="E39" s="45">
        <v>471</v>
      </c>
      <c r="F39" s="45">
        <v>114</v>
      </c>
      <c r="G39" s="45">
        <v>29</v>
      </c>
      <c r="H39" s="45">
        <v>10</v>
      </c>
      <c r="I39" s="46">
        <v>139687</v>
      </c>
      <c r="J39" s="44">
        <v>0.86218474160086478</v>
      </c>
    </row>
    <row r="40" spans="1:12" ht="13.5" hidden="1" customHeight="1" thickBot="1" x14ac:dyDescent="0.25">
      <c r="A40" s="16"/>
      <c r="B40" s="17" t="s">
        <v>25</v>
      </c>
      <c r="C40" s="45">
        <v>123361</v>
      </c>
      <c r="D40" s="45">
        <v>20875</v>
      </c>
      <c r="E40" s="45">
        <v>602</v>
      </c>
      <c r="F40" s="45">
        <v>119</v>
      </c>
      <c r="G40" s="45">
        <v>41</v>
      </c>
      <c r="H40" s="45">
        <v>14</v>
      </c>
      <c r="I40" s="46">
        <v>145012</v>
      </c>
      <c r="J40" s="44">
        <v>0.85069511488704386</v>
      </c>
    </row>
    <row r="41" spans="1:12" ht="13.5" hidden="1" customHeight="1" thickBot="1" x14ac:dyDescent="0.25">
      <c r="A41" s="16"/>
      <c r="B41" s="17" t="s">
        <v>27</v>
      </c>
      <c r="C41" s="45">
        <v>121432</v>
      </c>
      <c r="D41" s="45">
        <v>24228</v>
      </c>
      <c r="E41" s="45">
        <v>687</v>
      </c>
      <c r="F41" s="45">
        <v>113</v>
      </c>
      <c r="G41" s="45">
        <v>37</v>
      </c>
      <c r="H41" s="45">
        <v>17</v>
      </c>
      <c r="I41" s="46">
        <v>146514</v>
      </c>
      <c r="J41" s="44">
        <v>0.8288081685026687</v>
      </c>
    </row>
    <row r="42" spans="1:12" s="5" customFormat="1" ht="26.25" customHeight="1" x14ac:dyDescent="0.2">
      <c r="A42" s="2"/>
      <c r="B42" s="1202"/>
      <c r="C42" s="1202"/>
      <c r="D42" s="1202"/>
      <c r="E42" s="1202"/>
      <c r="F42" s="1202"/>
      <c r="G42" s="1202"/>
      <c r="H42" s="1202"/>
      <c r="I42" s="1202"/>
      <c r="J42" s="40"/>
      <c r="L42" s="34"/>
    </row>
    <row r="43" spans="1:12" s="5" customFormat="1" ht="26.25" customHeight="1" thickBot="1" x14ac:dyDescent="0.25">
      <c r="A43" s="3" t="s">
        <v>316</v>
      </c>
      <c r="J43" s="41"/>
      <c r="L43" s="34"/>
    </row>
    <row r="44" spans="1:12" s="5" customFormat="1" ht="29.25" customHeight="1" x14ac:dyDescent="0.2">
      <c r="A44" s="75"/>
      <c r="B44" s="64"/>
      <c r="C44" s="1726" t="s">
        <v>224</v>
      </c>
      <c r="D44" s="1727"/>
      <c r="E44" s="1727"/>
      <c r="F44" s="1727"/>
      <c r="G44" s="1727"/>
      <c r="H44" s="1730"/>
      <c r="I44" s="1201"/>
      <c r="J44" s="265"/>
      <c r="L44" s="34"/>
    </row>
    <row r="45" spans="1:12" ht="47.25" customHeight="1" thickBot="1" x14ac:dyDescent="0.25">
      <c r="A45" s="144" t="s">
        <v>38</v>
      </c>
      <c r="B45" s="20" t="s">
        <v>3</v>
      </c>
      <c r="C45" s="6" t="s">
        <v>53</v>
      </c>
      <c r="D45" s="155" t="s">
        <v>54</v>
      </c>
      <c r="E45" s="155" t="s">
        <v>55</v>
      </c>
      <c r="F45" s="155" t="s">
        <v>56</v>
      </c>
      <c r="G45" s="155" t="s">
        <v>57</v>
      </c>
      <c r="H45" s="65" t="s">
        <v>58</v>
      </c>
      <c r="I45" s="245" t="s">
        <v>37</v>
      </c>
      <c r="J45" s="296" t="s">
        <v>59</v>
      </c>
    </row>
    <row r="46" spans="1:12" ht="15" customHeight="1" x14ac:dyDescent="0.2">
      <c r="A46" s="12">
        <v>1</v>
      </c>
      <c r="B46" s="13" t="s">
        <v>5</v>
      </c>
      <c r="C46" s="696">
        <v>2</v>
      </c>
      <c r="D46" s="697">
        <v>12</v>
      </c>
      <c r="E46" s="697">
        <v>38</v>
      </c>
      <c r="F46" s="697">
        <v>5</v>
      </c>
      <c r="G46" s="697">
        <v>2</v>
      </c>
      <c r="H46" s="698">
        <v>0</v>
      </c>
      <c r="I46" s="458">
        <v>59</v>
      </c>
      <c r="J46" s="268">
        <v>3.3898305084745763E-2</v>
      </c>
    </row>
    <row r="47" spans="1:12" ht="15" customHeight="1" x14ac:dyDescent="0.2">
      <c r="A47" s="10">
        <v>2</v>
      </c>
      <c r="B47" s="11" t="s">
        <v>6</v>
      </c>
      <c r="C47" s="699">
        <v>0</v>
      </c>
      <c r="D47" s="700">
        <v>32</v>
      </c>
      <c r="E47" s="700">
        <v>15</v>
      </c>
      <c r="F47" s="700">
        <v>4</v>
      </c>
      <c r="G47" s="700">
        <v>1</v>
      </c>
      <c r="H47" s="701">
        <v>0</v>
      </c>
      <c r="I47" s="459">
        <v>52</v>
      </c>
      <c r="J47" s="269">
        <v>0</v>
      </c>
    </row>
    <row r="48" spans="1:12" ht="15" customHeight="1" x14ac:dyDescent="0.2">
      <c r="A48" s="10">
        <v>3</v>
      </c>
      <c r="B48" s="11" t="s">
        <v>7</v>
      </c>
      <c r="C48" s="699">
        <v>23</v>
      </c>
      <c r="D48" s="700">
        <v>38</v>
      </c>
      <c r="E48" s="700">
        <v>17</v>
      </c>
      <c r="F48" s="700">
        <v>9</v>
      </c>
      <c r="G48" s="700">
        <v>12</v>
      </c>
      <c r="H48" s="701">
        <v>3</v>
      </c>
      <c r="I48" s="459">
        <v>102</v>
      </c>
      <c r="J48" s="269">
        <v>0.22549019607843138</v>
      </c>
    </row>
    <row r="49" spans="1:12" ht="15" customHeight="1" x14ac:dyDescent="0.2">
      <c r="A49" s="10">
        <v>4</v>
      </c>
      <c r="B49" s="11" t="s">
        <v>8</v>
      </c>
      <c r="C49" s="699">
        <v>4</v>
      </c>
      <c r="D49" s="700">
        <v>6</v>
      </c>
      <c r="E49" s="700">
        <v>6</v>
      </c>
      <c r="F49" s="700">
        <v>5</v>
      </c>
      <c r="G49" s="700">
        <v>1</v>
      </c>
      <c r="H49" s="701">
        <v>1</v>
      </c>
      <c r="I49" s="459">
        <v>23</v>
      </c>
      <c r="J49" s="269">
        <v>0.17391304347826086</v>
      </c>
    </row>
    <row r="50" spans="1:12" ht="15" customHeight="1" x14ac:dyDescent="0.2">
      <c r="A50" s="10">
        <v>5</v>
      </c>
      <c r="B50" s="11" t="s">
        <v>9</v>
      </c>
      <c r="C50" s="699">
        <v>17</v>
      </c>
      <c r="D50" s="700">
        <v>34</v>
      </c>
      <c r="E50" s="700">
        <v>6</v>
      </c>
      <c r="F50" s="700">
        <v>1</v>
      </c>
      <c r="G50" s="700">
        <v>1</v>
      </c>
      <c r="H50" s="701">
        <v>0</v>
      </c>
      <c r="I50" s="459">
        <v>59</v>
      </c>
      <c r="J50" s="269">
        <v>0.28813559322033899</v>
      </c>
    </row>
    <row r="51" spans="1:12" ht="15" customHeight="1" x14ac:dyDescent="0.2">
      <c r="A51" s="10">
        <v>6</v>
      </c>
      <c r="B51" s="11" t="s">
        <v>10</v>
      </c>
      <c r="C51" s="699">
        <v>1</v>
      </c>
      <c r="D51" s="700">
        <v>1</v>
      </c>
      <c r="E51" s="700">
        <v>0</v>
      </c>
      <c r="F51" s="700">
        <v>3</v>
      </c>
      <c r="G51" s="700">
        <v>0</v>
      </c>
      <c r="H51" s="701">
        <v>5</v>
      </c>
      <c r="I51" s="459">
        <v>10</v>
      </c>
      <c r="J51" s="269">
        <v>0.1</v>
      </c>
    </row>
    <row r="52" spans="1:12" ht="15" customHeight="1" x14ac:dyDescent="0.2">
      <c r="A52" s="10">
        <v>7</v>
      </c>
      <c r="B52" s="11" t="s">
        <v>11</v>
      </c>
      <c r="C52" s="699">
        <v>3</v>
      </c>
      <c r="D52" s="700">
        <v>4</v>
      </c>
      <c r="E52" s="700">
        <v>9</v>
      </c>
      <c r="F52" s="700">
        <v>9</v>
      </c>
      <c r="G52" s="700">
        <v>0</v>
      </c>
      <c r="H52" s="701">
        <v>0</v>
      </c>
      <c r="I52" s="459">
        <v>25</v>
      </c>
      <c r="J52" s="269">
        <v>0.12</v>
      </c>
    </row>
    <row r="53" spans="1:12" ht="15" customHeight="1" x14ac:dyDescent="0.2">
      <c r="A53" s="10">
        <v>8</v>
      </c>
      <c r="B53" s="11" t="s">
        <v>12</v>
      </c>
      <c r="C53" s="699">
        <v>36</v>
      </c>
      <c r="D53" s="700">
        <v>11</v>
      </c>
      <c r="E53" s="700">
        <v>1</v>
      </c>
      <c r="F53" s="700">
        <v>0</v>
      </c>
      <c r="G53" s="700">
        <v>0</v>
      </c>
      <c r="H53" s="701">
        <v>1</v>
      </c>
      <c r="I53" s="459">
        <v>49</v>
      </c>
      <c r="J53" s="269">
        <v>0.73469387755102045</v>
      </c>
    </row>
    <row r="54" spans="1:12" ht="15" customHeight="1" x14ac:dyDescent="0.2">
      <c r="A54" s="10">
        <v>9</v>
      </c>
      <c r="B54" s="11" t="s">
        <v>13</v>
      </c>
      <c r="C54" s="699">
        <v>5</v>
      </c>
      <c r="D54" s="700">
        <v>11</v>
      </c>
      <c r="E54" s="700">
        <v>18</v>
      </c>
      <c r="F54" s="700">
        <v>1</v>
      </c>
      <c r="G54" s="700">
        <v>0</v>
      </c>
      <c r="H54" s="701">
        <v>0</v>
      </c>
      <c r="I54" s="459">
        <v>35</v>
      </c>
      <c r="J54" s="269">
        <v>0.14285714285714285</v>
      </c>
    </row>
    <row r="55" spans="1:12" ht="15" customHeight="1" x14ac:dyDescent="0.2">
      <c r="A55" s="10">
        <v>10</v>
      </c>
      <c r="B55" s="11" t="s">
        <v>14</v>
      </c>
      <c r="C55" s="699">
        <v>11</v>
      </c>
      <c r="D55" s="700">
        <v>13</v>
      </c>
      <c r="E55" s="700">
        <v>3</v>
      </c>
      <c r="F55" s="700">
        <v>2</v>
      </c>
      <c r="G55" s="700">
        <v>1</v>
      </c>
      <c r="H55" s="701">
        <v>0</v>
      </c>
      <c r="I55" s="459">
        <v>30</v>
      </c>
      <c r="J55" s="269">
        <v>0.36666666666666664</v>
      </c>
    </row>
    <row r="56" spans="1:12" ht="15" customHeight="1" x14ac:dyDescent="0.2">
      <c r="A56" s="10">
        <v>11</v>
      </c>
      <c r="B56" s="11" t="s">
        <v>15</v>
      </c>
      <c r="C56" s="699">
        <v>24</v>
      </c>
      <c r="D56" s="700">
        <v>25</v>
      </c>
      <c r="E56" s="700">
        <v>31</v>
      </c>
      <c r="F56" s="700">
        <v>10</v>
      </c>
      <c r="G56" s="700">
        <v>1</v>
      </c>
      <c r="H56" s="701">
        <v>0</v>
      </c>
      <c r="I56" s="615">
        <v>91</v>
      </c>
      <c r="J56" s="269">
        <v>0.26373626373626374</v>
      </c>
    </row>
    <row r="57" spans="1:12" ht="15" customHeight="1" x14ac:dyDescent="0.2">
      <c r="A57" s="10">
        <v>12</v>
      </c>
      <c r="B57" s="11" t="s">
        <v>16</v>
      </c>
      <c r="C57" s="699">
        <v>27</v>
      </c>
      <c r="D57" s="700">
        <v>29</v>
      </c>
      <c r="E57" s="700">
        <v>16</v>
      </c>
      <c r="F57" s="700">
        <v>3</v>
      </c>
      <c r="G57" s="700">
        <v>0</v>
      </c>
      <c r="H57" s="701">
        <v>0</v>
      </c>
      <c r="I57" s="459">
        <v>75</v>
      </c>
      <c r="J57" s="269">
        <v>0.36</v>
      </c>
    </row>
    <row r="58" spans="1:12" ht="15" customHeight="1" x14ac:dyDescent="0.2">
      <c r="A58" s="10">
        <v>13</v>
      </c>
      <c r="B58" s="11" t="s">
        <v>17</v>
      </c>
      <c r="C58" s="699">
        <v>1</v>
      </c>
      <c r="D58" s="700">
        <v>7</v>
      </c>
      <c r="E58" s="700">
        <v>5</v>
      </c>
      <c r="F58" s="700">
        <v>2</v>
      </c>
      <c r="G58" s="700">
        <v>1</v>
      </c>
      <c r="H58" s="701">
        <v>0</v>
      </c>
      <c r="I58" s="459">
        <v>16</v>
      </c>
      <c r="J58" s="269">
        <v>6.25E-2</v>
      </c>
    </row>
    <row r="59" spans="1:12" ht="15" customHeight="1" x14ac:dyDescent="0.2">
      <c r="A59" s="10">
        <v>14</v>
      </c>
      <c r="B59" s="11" t="s">
        <v>18</v>
      </c>
      <c r="C59" s="699">
        <v>7</v>
      </c>
      <c r="D59" s="700">
        <v>7</v>
      </c>
      <c r="E59" s="700">
        <v>15</v>
      </c>
      <c r="F59" s="700">
        <v>3</v>
      </c>
      <c r="G59" s="700">
        <v>0</v>
      </c>
      <c r="H59" s="701">
        <v>0</v>
      </c>
      <c r="I59" s="459">
        <v>32</v>
      </c>
      <c r="J59" s="269">
        <v>0.21875</v>
      </c>
    </row>
    <row r="60" spans="1:12" s="19" customFormat="1" ht="15" customHeight="1" thickBot="1" x14ac:dyDescent="0.25">
      <c r="A60" s="14">
        <v>15</v>
      </c>
      <c r="B60" s="15" t="s">
        <v>19</v>
      </c>
      <c r="C60" s="568">
        <v>1</v>
      </c>
      <c r="D60" s="74">
        <v>8</v>
      </c>
      <c r="E60" s="74">
        <v>5</v>
      </c>
      <c r="F60" s="74">
        <v>4</v>
      </c>
      <c r="G60" s="74">
        <v>8</v>
      </c>
      <c r="H60" s="569">
        <v>2</v>
      </c>
      <c r="I60" s="465">
        <v>28</v>
      </c>
      <c r="J60" s="269">
        <v>3.5714285714285712E-2</v>
      </c>
      <c r="L60" s="35"/>
    </row>
    <row r="61" spans="1:12" s="19" customFormat="1" ht="15" customHeight="1" x14ac:dyDescent="0.2">
      <c r="A61" s="1206"/>
      <c r="B61" s="646" t="s">
        <v>313</v>
      </c>
      <c r="C61" s="638">
        <v>162</v>
      </c>
      <c r="D61" s="638">
        <v>238</v>
      </c>
      <c r="E61" s="638">
        <v>185</v>
      </c>
      <c r="F61" s="638">
        <v>61</v>
      </c>
      <c r="G61" s="638">
        <v>28</v>
      </c>
      <c r="H61" s="638">
        <v>12</v>
      </c>
      <c r="I61" s="638">
        <v>686</v>
      </c>
      <c r="J61" s="1238">
        <v>0.23615160349854228</v>
      </c>
      <c r="L61" s="35"/>
    </row>
    <row r="62" spans="1:12" s="88" customFormat="1" ht="15" customHeight="1" x14ac:dyDescent="0.2">
      <c r="A62" s="1204"/>
      <c r="B62" s="643" t="s">
        <v>297</v>
      </c>
      <c r="C62" s="434">
        <v>65</v>
      </c>
      <c r="D62" s="434">
        <v>143</v>
      </c>
      <c r="E62" s="434">
        <v>91</v>
      </c>
      <c r="F62" s="434">
        <v>38</v>
      </c>
      <c r="G62" s="434">
        <v>15</v>
      </c>
      <c r="H62" s="434">
        <v>10</v>
      </c>
      <c r="I62" s="434">
        <v>362</v>
      </c>
      <c r="J62" s="1239">
        <v>0.17955801104972377</v>
      </c>
      <c r="L62" s="89"/>
    </row>
    <row r="63" spans="1:12" s="88" customFormat="1" ht="15" customHeight="1" thickBot="1" x14ac:dyDescent="0.25">
      <c r="A63" s="1205"/>
      <c r="B63" s="651" t="s">
        <v>267</v>
      </c>
      <c r="C63" s="436">
        <v>40</v>
      </c>
      <c r="D63" s="436">
        <v>70</v>
      </c>
      <c r="E63" s="436">
        <v>52</v>
      </c>
      <c r="F63" s="436">
        <v>25</v>
      </c>
      <c r="G63" s="436">
        <v>9</v>
      </c>
      <c r="H63" s="436">
        <v>4</v>
      </c>
      <c r="I63" s="436">
        <v>200</v>
      </c>
      <c r="J63" s="1240">
        <v>0.2</v>
      </c>
      <c r="L63" s="89"/>
    </row>
    <row r="64" spans="1:12" s="88" customFormat="1" ht="15" customHeight="1" x14ac:dyDescent="0.2">
      <c r="A64" s="466"/>
      <c r="B64" s="257" t="s">
        <v>126</v>
      </c>
      <c r="C64" s="348">
        <v>106</v>
      </c>
      <c r="D64" s="372">
        <v>235</v>
      </c>
      <c r="E64" s="372">
        <v>126</v>
      </c>
      <c r="F64" s="372">
        <v>40</v>
      </c>
      <c r="G64" s="372">
        <v>38</v>
      </c>
      <c r="H64" s="654">
        <v>8</v>
      </c>
      <c r="I64" s="350">
        <v>553</v>
      </c>
      <c r="J64" s="467">
        <v>0.19168173598553345</v>
      </c>
      <c r="L64" s="89"/>
    </row>
    <row r="65" spans="1:12" s="19" customFormat="1" ht="15" customHeight="1" x14ac:dyDescent="0.2">
      <c r="A65" s="360"/>
      <c r="B65" s="161" t="s">
        <v>120</v>
      </c>
      <c r="C65" s="246">
        <v>70</v>
      </c>
      <c r="D65" s="221">
        <v>144</v>
      </c>
      <c r="E65" s="221">
        <v>83</v>
      </c>
      <c r="F65" s="221">
        <v>25</v>
      </c>
      <c r="G65" s="221">
        <v>19</v>
      </c>
      <c r="H65" s="247">
        <v>3</v>
      </c>
      <c r="I65" s="248">
        <v>344</v>
      </c>
      <c r="J65" s="361">
        <v>0.20348837209302326</v>
      </c>
      <c r="L65" s="35"/>
    </row>
    <row r="66" spans="1:12" s="19" customFormat="1" ht="15" customHeight="1" thickBot="1" x14ac:dyDescent="0.25">
      <c r="A66" s="362"/>
      <c r="B66" s="363" t="s">
        <v>121</v>
      </c>
      <c r="C66" s="461">
        <v>36</v>
      </c>
      <c r="D66" s="462">
        <v>66</v>
      </c>
      <c r="E66" s="462">
        <v>52</v>
      </c>
      <c r="F66" s="462">
        <v>14</v>
      </c>
      <c r="G66" s="462">
        <v>13</v>
      </c>
      <c r="H66" s="463">
        <v>2</v>
      </c>
      <c r="I66" s="464">
        <v>183</v>
      </c>
      <c r="J66" s="367">
        <v>0.19672131147540983</v>
      </c>
      <c r="L66" s="35"/>
    </row>
    <row r="67" spans="1:12" s="19" customFormat="1" ht="15" customHeight="1" x14ac:dyDescent="0.2">
      <c r="A67" s="355"/>
      <c r="B67" s="1134" t="s">
        <v>122</v>
      </c>
      <c r="C67" s="348">
        <v>89</v>
      </c>
      <c r="D67" s="372">
        <v>227</v>
      </c>
      <c r="E67" s="372">
        <v>138</v>
      </c>
      <c r="F67" s="372">
        <v>74</v>
      </c>
      <c r="G67" s="372">
        <v>49</v>
      </c>
      <c r="H67" s="460">
        <v>5</v>
      </c>
      <c r="I67" s="350">
        <v>582</v>
      </c>
      <c r="J67" s="358">
        <v>0.15292096219931273</v>
      </c>
      <c r="L67" s="35"/>
    </row>
    <row r="68" spans="1:12" s="19" customFormat="1" ht="15" customHeight="1" x14ac:dyDescent="0.2">
      <c r="A68" s="220"/>
      <c r="B68" s="988" t="s">
        <v>123</v>
      </c>
      <c r="C68" s="246">
        <v>76</v>
      </c>
      <c r="D68" s="221">
        <v>186</v>
      </c>
      <c r="E68" s="221">
        <v>106</v>
      </c>
      <c r="F68" s="221">
        <v>48</v>
      </c>
      <c r="G68" s="221">
        <v>41</v>
      </c>
      <c r="H68" s="223">
        <v>6</v>
      </c>
      <c r="I68" s="248">
        <v>463</v>
      </c>
      <c r="J68" s="271">
        <v>0.16414686825053995</v>
      </c>
      <c r="L68" s="35"/>
    </row>
    <row r="69" spans="1:12" s="19" customFormat="1" ht="15" customHeight="1" thickBot="1" x14ac:dyDescent="0.25">
      <c r="A69" s="80"/>
      <c r="B69" s="1124" t="s">
        <v>20</v>
      </c>
      <c r="C69" s="249">
        <v>30</v>
      </c>
      <c r="D69" s="222">
        <v>90</v>
      </c>
      <c r="E69" s="222">
        <v>48</v>
      </c>
      <c r="F69" s="222">
        <v>18</v>
      </c>
      <c r="G69" s="222">
        <v>16</v>
      </c>
      <c r="H69" s="224">
        <v>1</v>
      </c>
      <c r="I69" s="250">
        <v>203</v>
      </c>
      <c r="J69" s="270">
        <v>0.14779999999999999</v>
      </c>
      <c r="L69" s="35"/>
    </row>
    <row r="70" spans="1:12" s="19" customFormat="1" ht="15" customHeight="1" thickBot="1" x14ac:dyDescent="0.25">
      <c r="A70" s="16"/>
      <c r="B70" s="85" t="s">
        <v>124</v>
      </c>
      <c r="C70" s="252">
        <v>105</v>
      </c>
      <c r="D70" s="272">
        <v>240</v>
      </c>
      <c r="E70" s="272">
        <v>127</v>
      </c>
      <c r="F70" s="272">
        <v>49</v>
      </c>
      <c r="G70" s="272">
        <v>28</v>
      </c>
      <c r="H70" s="196">
        <v>5</v>
      </c>
      <c r="I70" s="373">
        <v>554</v>
      </c>
      <c r="J70" s="273">
        <v>0.18953068592057762</v>
      </c>
      <c r="L70" s="35"/>
    </row>
    <row r="74" spans="1:12" s="19" customFormat="1" ht="19.7" hidden="1" customHeight="1" thickBot="1" x14ac:dyDescent="0.25">
      <c r="A74" s="16"/>
      <c r="B74" s="17" t="s">
        <v>21</v>
      </c>
      <c r="C74" s="26">
        <v>78</v>
      </c>
      <c r="D74" s="26">
        <v>196</v>
      </c>
      <c r="E74" s="26">
        <v>116</v>
      </c>
      <c r="F74" s="26">
        <v>64</v>
      </c>
      <c r="G74" s="26">
        <v>23</v>
      </c>
      <c r="H74" s="26">
        <v>2</v>
      </c>
      <c r="I74" s="26">
        <v>479</v>
      </c>
      <c r="J74" s="44">
        <v>0.162839248434238</v>
      </c>
      <c r="L74" s="35"/>
    </row>
    <row r="75" spans="1:12" s="19" customFormat="1" ht="19.7" hidden="1" customHeight="1" thickBot="1" x14ac:dyDescent="0.25">
      <c r="A75" s="16"/>
      <c r="B75" s="17" t="s">
        <v>22</v>
      </c>
      <c r="C75" s="26">
        <v>93</v>
      </c>
      <c r="D75" s="26">
        <v>182</v>
      </c>
      <c r="E75" s="26">
        <v>126</v>
      </c>
      <c r="F75" s="26">
        <v>44</v>
      </c>
      <c r="G75" s="26">
        <v>23</v>
      </c>
      <c r="H75" s="26">
        <v>5</v>
      </c>
      <c r="I75" s="26">
        <v>473</v>
      </c>
      <c r="J75" s="44">
        <v>0.19661733615221988</v>
      </c>
      <c r="L75" s="35"/>
    </row>
    <row r="76" spans="1:12" s="19" customFormat="1" ht="19.7" hidden="1" customHeight="1" thickBot="1" x14ac:dyDescent="0.25">
      <c r="A76" s="16"/>
      <c r="B76" s="17" t="s">
        <v>23</v>
      </c>
      <c r="C76" s="26">
        <v>134</v>
      </c>
      <c r="D76" s="26">
        <v>267</v>
      </c>
      <c r="E76" s="26">
        <v>188</v>
      </c>
      <c r="F76" s="26">
        <v>65</v>
      </c>
      <c r="G76" s="26">
        <v>14</v>
      </c>
      <c r="H76" s="26">
        <v>2</v>
      </c>
      <c r="I76" s="26">
        <v>670</v>
      </c>
      <c r="J76" s="44">
        <v>0.2</v>
      </c>
      <c r="L76" s="35"/>
    </row>
    <row r="77" spans="1:12" s="19" customFormat="1" ht="19.7" hidden="1" customHeight="1" thickBot="1" x14ac:dyDescent="0.25">
      <c r="A77" s="16"/>
      <c r="B77" s="17" t="s">
        <v>24</v>
      </c>
      <c r="C77" s="26">
        <v>169</v>
      </c>
      <c r="D77" s="26">
        <v>420</v>
      </c>
      <c r="E77" s="26">
        <v>112</v>
      </c>
      <c r="F77" s="26">
        <v>42</v>
      </c>
      <c r="G77" s="26">
        <v>15</v>
      </c>
      <c r="H77" s="26">
        <v>1</v>
      </c>
      <c r="I77" s="26">
        <v>759</v>
      </c>
      <c r="J77" s="44">
        <v>0.22266139657444006</v>
      </c>
      <c r="L77" s="35"/>
    </row>
    <row r="78" spans="1:12" ht="13.5" hidden="1" customHeight="1" thickBot="1" x14ac:dyDescent="0.25">
      <c r="A78" s="16"/>
      <c r="B78" s="17" t="s">
        <v>25</v>
      </c>
      <c r="C78" s="26">
        <v>160</v>
      </c>
      <c r="D78" s="26">
        <v>517</v>
      </c>
      <c r="E78" s="26">
        <v>140</v>
      </c>
      <c r="F78" s="26">
        <v>39</v>
      </c>
      <c r="G78" s="26">
        <v>10</v>
      </c>
      <c r="H78" s="26">
        <v>1</v>
      </c>
      <c r="I78" s="26">
        <v>867</v>
      </c>
      <c r="J78" s="44">
        <v>0.1845444059976932</v>
      </c>
    </row>
    <row r="79" spans="1:12" ht="13.5" hidden="1" customHeight="1" thickBot="1" x14ac:dyDescent="0.25">
      <c r="A79" s="16"/>
      <c r="B79" s="17" t="s">
        <v>27</v>
      </c>
      <c r="C79" s="26">
        <v>193</v>
      </c>
      <c r="D79" s="26">
        <v>599</v>
      </c>
      <c r="E79" s="26">
        <v>179</v>
      </c>
      <c r="F79" s="26">
        <v>51</v>
      </c>
      <c r="G79" s="26">
        <v>20</v>
      </c>
      <c r="H79" s="26">
        <v>1</v>
      </c>
      <c r="I79" s="26">
        <v>1043</v>
      </c>
      <c r="J79" s="44">
        <v>0.18504314477468839</v>
      </c>
    </row>
  </sheetData>
  <mergeCells count="2">
    <mergeCell ref="C7:H7"/>
    <mergeCell ref="C44:H44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Width="0" fitToHeight="0" orientation="landscape" useFirstPageNumber="1" r:id="rId1"/>
  <headerFooter alignWithMargins="0">
    <oddHeader>&amp;R&amp;T</oddHeader>
    <oddFooter>&amp;L&amp;F&amp;CDato skrevet ut:  &amp;D&amp;RÅRSSTATISTIKK 2011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/>
  <dimension ref="A1:O67"/>
  <sheetViews>
    <sheetView showGridLines="0" workbookViewId="0"/>
  </sheetViews>
  <sheetFormatPr baseColWidth="10" defaultColWidth="11.42578125" defaultRowHeight="12.75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15" x14ac:dyDescent="0.2">
      <c r="A1" s="1" t="s">
        <v>0</v>
      </c>
      <c r="N1" s="1"/>
    </row>
    <row r="2" spans="1:15" x14ac:dyDescent="0.2">
      <c r="A2" s="1"/>
      <c r="N2" s="1"/>
    </row>
    <row r="3" spans="1:15" x14ac:dyDescent="0.2">
      <c r="A3" s="1" t="s">
        <v>318</v>
      </c>
      <c r="N3" s="1"/>
    </row>
    <row r="4" spans="1:15" x14ac:dyDescent="0.2">
      <c r="A4" s="1" t="s">
        <v>60</v>
      </c>
    </row>
    <row r="5" spans="1:15" x14ac:dyDescent="0.2">
      <c r="A5" s="1"/>
    </row>
    <row r="6" spans="1:15" x14ac:dyDescent="0.2">
      <c r="A6" s="1"/>
    </row>
    <row r="7" spans="1:15" s="5" customFormat="1" ht="26.25" customHeight="1" thickBot="1" x14ac:dyDescent="0.25">
      <c r="A7" s="3" t="s">
        <v>318</v>
      </c>
    </row>
    <row r="8" spans="1:15" s="5" customFormat="1" ht="54" customHeight="1" thickBot="1" x14ac:dyDescent="0.25">
      <c r="A8" s="21" t="s">
        <v>38</v>
      </c>
      <c r="B8" s="33" t="s">
        <v>3</v>
      </c>
      <c r="C8" s="25" t="s">
        <v>231</v>
      </c>
      <c r="D8" s="37" t="s">
        <v>232</v>
      </c>
      <c r="E8" s="38" t="s">
        <v>61</v>
      </c>
      <c r="F8" s="34"/>
      <c r="N8" s="34"/>
      <c r="O8" s="34"/>
    </row>
    <row r="9" spans="1:15" ht="15" customHeight="1" x14ac:dyDescent="0.2">
      <c r="A9" s="12">
        <v>1</v>
      </c>
      <c r="B9" s="13" t="s">
        <v>5</v>
      </c>
      <c r="C9" s="1242">
        <v>5</v>
      </c>
      <c r="D9" s="1243">
        <v>1</v>
      </c>
      <c r="E9" s="1244">
        <v>1</v>
      </c>
      <c r="F9" s="29"/>
      <c r="N9" s="29"/>
      <c r="O9" s="29"/>
    </row>
    <row r="10" spans="1:15" ht="15" customHeight="1" x14ac:dyDescent="0.2">
      <c r="A10" s="10">
        <v>2</v>
      </c>
      <c r="B10" s="11" t="s">
        <v>6</v>
      </c>
      <c r="C10" s="1245">
        <v>4</v>
      </c>
      <c r="D10" s="1241">
        <v>0</v>
      </c>
      <c r="E10" s="1246">
        <v>2</v>
      </c>
      <c r="F10" s="29"/>
      <c r="N10" s="29"/>
      <c r="O10" s="29"/>
    </row>
    <row r="11" spans="1:15" ht="15" customHeight="1" x14ac:dyDescent="0.2">
      <c r="A11" s="10">
        <v>3</v>
      </c>
      <c r="B11" s="11" t="s">
        <v>7</v>
      </c>
      <c r="C11" s="1245">
        <v>5</v>
      </c>
      <c r="D11" s="1241">
        <v>0</v>
      </c>
      <c r="E11" s="1246">
        <v>2</v>
      </c>
      <c r="F11" s="29"/>
      <c r="N11" s="29"/>
      <c r="O11" s="29"/>
    </row>
    <row r="12" spans="1:15" ht="15" customHeight="1" x14ac:dyDescent="0.2">
      <c r="A12" s="10">
        <v>4</v>
      </c>
      <c r="B12" s="11" t="s">
        <v>8</v>
      </c>
      <c r="C12" s="1245">
        <v>2</v>
      </c>
      <c r="D12" s="1241">
        <v>0</v>
      </c>
      <c r="E12" s="1246">
        <v>0</v>
      </c>
      <c r="F12" s="29"/>
      <c r="N12" s="29"/>
      <c r="O12" s="29"/>
    </row>
    <row r="13" spans="1:15" ht="15" customHeight="1" x14ac:dyDescent="0.2">
      <c r="A13" s="10">
        <v>5</v>
      </c>
      <c r="B13" s="11" t="s">
        <v>9</v>
      </c>
      <c r="C13" s="1245">
        <v>4</v>
      </c>
      <c r="D13" s="1241">
        <v>0</v>
      </c>
      <c r="E13" s="1246">
        <v>0</v>
      </c>
      <c r="F13" s="29"/>
      <c r="N13" s="29"/>
      <c r="O13" s="29"/>
    </row>
    <row r="14" spans="1:15" ht="15" customHeight="1" x14ac:dyDescent="0.2">
      <c r="A14" s="10">
        <v>6</v>
      </c>
      <c r="B14" s="11" t="s">
        <v>10</v>
      </c>
      <c r="C14" s="1245">
        <v>5</v>
      </c>
      <c r="D14" s="1241">
        <v>0</v>
      </c>
      <c r="E14" s="1246">
        <v>0</v>
      </c>
      <c r="F14" s="29"/>
      <c r="H14" s="71" t="s">
        <v>119</v>
      </c>
      <c r="N14" s="29"/>
      <c r="O14" s="29"/>
    </row>
    <row r="15" spans="1:15" ht="15" customHeight="1" x14ac:dyDescent="0.2">
      <c r="A15" s="10">
        <v>7</v>
      </c>
      <c r="B15" s="11" t="s">
        <v>11</v>
      </c>
      <c r="C15" s="1245">
        <v>3</v>
      </c>
      <c r="D15" s="1241">
        <v>0</v>
      </c>
      <c r="E15" s="1246">
        <v>2</v>
      </c>
      <c r="F15" s="29"/>
      <c r="N15" s="29"/>
      <c r="O15" s="29"/>
    </row>
    <row r="16" spans="1:15" ht="15" customHeight="1" x14ac:dyDescent="0.2">
      <c r="A16" s="10">
        <v>8</v>
      </c>
      <c r="B16" s="11" t="s">
        <v>12</v>
      </c>
      <c r="C16" s="1245">
        <v>5</v>
      </c>
      <c r="D16" s="1241">
        <v>0</v>
      </c>
      <c r="E16" s="1246">
        <v>5</v>
      </c>
      <c r="F16" s="29"/>
      <c r="N16" s="29"/>
      <c r="O16" s="29"/>
    </row>
    <row r="17" spans="1:15" ht="15" customHeight="1" x14ac:dyDescent="0.2">
      <c r="A17" s="10">
        <v>9</v>
      </c>
      <c r="B17" s="11" t="s">
        <v>13</v>
      </c>
      <c r="C17" s="1245">
        <v>2</v>
      </c>
      <c r="D17" s="1241">
        <v>0</v>
      </c>
      <c r="E17" s="1246">
        <v>3</v>
      </c>
      <c r="F17" s="29"/>
      <c r="N17" s="29"/>
      <c r="O17" s="29"/>
    </row>
    <row r="18" spans="1:15" ht="15" customHeight="1" x14ac:dyDescent="0.2">
      <c r="A18" s="10">
        <v>10</v>
      </c>
      <c r="B18" s="11" t="s">
        <v>14</v>
      </c>
      <c r="C18" s="1245">
        <v>3</v>
      </c>
      <c r="D18" s="1241">
        <v>0</v>
      </c>
      <c r="E18" s="1246">
        <v>10</v>
      </c>
      <c r="F18" s="29"/>
      <c r="N18" s="29"/>
      <c r="O18" s="29"/>
    </row>
    <row r="19" spans="1:15" ht="15" customHeight="1" x14ac:dyDescent="0.2">
      <c r="A19" s="10">
        <v>11</v>
      </c>
      <c r="B19" s="11" t="s">
        <v>15</v>
      </c>
      <c r="C19" s="1245">
        <v>5</v>
      </c>
      <c r="D19" s="1241">
        <v>0</v>
      </c>
      <c r="E19" s="1246">
        <v>0</v>
      </c>
      <c r="F19" s="29"/>
      <c r="N19" s="29"/>
      <c r="O19" s="29"/>
    </row>
    <row r="20" spans="1:15" ht="15" customHeight="1" x14ac:dyDescent="0.2">
      <c r="A20" s="10">
        <v>12</v>
      </c>
      <c r="B20" s="11" t="s">
        <v>16</v>
      </c>
      <c r="C20" s="1245">
        <v>1</v>
      </c>
      <c r="D20" s="1241">
        <v>0</v>
      </c>
      <c r="E20" s="1246">
        <v>0</v>
      </c>
      <c r="F20" s="29"/>
      <c r="N20" s="29"/>
      <c r="O20" s="29"/>
    </row>
    <row r="21" spans="1:15" ht="15" customHeight="1" x14ac:dyDescent="0.2">
      <c r="A21" s="10">
        <v>13</v>
      </c>
      <c r="B21" s="11" t="s">
        <v>17</v>
      </c>
      <c r="C21" s="1245">
        <v>5</v>
      </c>
      <c r="D21" s="1241">
        <v>0</v>
      </c>
      <c r="E21" s="1246">
        <v>0</v>
      </c>
      <c r="F21" s="29"/>
      <c r="N21" s="29"/>
      <c r="O21" s="29"/>
    </row>
    <row r="22" spans="1:15" ht="15" customHeight="1" x14ac:dyDescent="0.2">
      <c r="A22" s="10">
        <v>14</v>
      </c>
      <c r="B22" s="11" t="s">
        <v>18</v>
      </c>
      <c r="C22" s="1245">
        <v>7</v>
      </c>
      <c r="D22" s="1241">
        <v>0</v>
      </c>
      <c r="E22" s="1246">
        <v>2</v>
      </c>
      <c r="F22" s="29"/>
      <c r="N22" s="29"/>
      <c r="O22" s="29"/>
    </row>
    <row r="23" spans="1:15" ht="15" customHeight="1" thickBot="1" x14ac:dyDescent="0.25">
      <c r="A23" s="14">
        <v>15</v>
      </c>
      <c r="B23" s="15" t="s">
        <v>19</v>
      </c>
      <c r="C23" s="576">
        <v>4</v>
      </c>
      <c r="D23" s="383">
        <v>0</v>
      </c>
      <c r="E23" s="384">
        <v>3</v>
      </c>
      <c r="F23" s="29"/>
      <c r="N23" s="29"/>
      <c r="O23" s="29"/>
    </row>
    <row r="24" spans="1:15" ht="15" customHeight="1" x14ac:dyDescent="0.2">
      <c r="A24" s="435"/>
      <c r="B24" s="574" t="s">
        <v>317</v>
      </c>
      <c r="C24" s="832">
        <v>4</v>
      </c>
      <c r="D24" s="470">
        <v>6.6666666666666666E-2</v>
      </c>
      <c r="E24" s="471">
        <v>2</v>
      </c>
      <c r="F24" s="29"/>
      <c r="N24" s="29"/>
      <c r="O24" s="29"/>
    </row>
    <row r="25" spans="1:15" s="88" customFormat="1" ht="15" customHeight="1" x14ac:dyDescent="0.2">
      <c r="A25" s="621"/>
      <c r="B25" s="655" t="s">
        <v>300</v>
      </c>
      <c r="C25" s="656">
        <v>4.5333333333333332</v>
      </c>
      <c r="D25" s="657">
        <v>0.13333333333333333</v>
      </c>
      <c r="E25" s="658">
        <v>2.6666666666666665</v>
      </c>
      <c r="F25" s="89"/>
      <c r="N25" s="89"/>
      <c r="O25" s="89"/>
    </row>
    <row r="26" spans="1:15" s="88" customFormat="1" ht="15" customHeight="1" thickBot="1" x14ac:dyDescent="0.25">
      <c r="A26" s="391"/>
      <c r="B26" s="575" t="s">
        <v>277</v>
      </c>
      <c r="C26" s="576">
        <v>4.4666666666666668</v>
      </c>
      <c r="D26" s="383">
        <v>0.13333333333333333</v>
      </c>
      <c r="E26" s="384">
        <v>2.6666666666666665</v>
      </c>
      <c r="F26" s="89"/>
      <c r="N26" s="89"/>
      <c r="O26" s="89"/>
    </row>
    <row r="27" spans="1:15" s="88" customFormat="1" ht="15" customHeight="1" x14ac:dyDescent="0.2">
      <c r="A27" s="466"/>
      <c r="B27" s="468" t="s">
        <v>233</v>
      </c>
      <c r="C27" s="374">
        <v>4.333333333333333</v>
      </c>
      <c r="D27" s="375">
        <v>0.13333333333333333</v>
      </c>
      <c r="E27" s="469">
        <v>2.0666666666666669</v>
      </c>
      <c r="F27" s="89"/>
      <c r="N27" s="89"/>
      <c r="O27" s="89"/>
    </row>
    <row r="28" spans="1:15" s="71" customFormat="1" ht="15" customHeight="1" x14ac:dyDescent="0.2">
      <c r="A28" s="360"/>
      <c r="B28" s="78" t="s">
        <v>234</v>
      </c>
      <c r="C28" s="297">
        <v>4.0999999999999996</v>
      </c>
      <c r="D28" s="298">
        <v>0.2</v>
      </c>
      <c r="E28" s="378">
        <v>2.0333333333333332</v>
      </c>
      <c r="F28" s="29"/>
      <c r="N28" s="29"/>
      <c r="O28" s="29"/>
    </row>
    <row r="29" spans="1:15" s="70" customFormat="1" ht="15" customHeight="1" thickBot="1" x14ac:dyDescent="0.25">
      <c r="A29" s="362"/>
      <c r="B29" s="379" t="s">
        <v>226</v>
      </c>
      <c r="C29" s="380">
        <v>4.7333333333333334</v>
      </c>
      <c r="D29" s="381">
        <v>0.2</v>
      </c>
      <c r="E29" s="382">
        <v>2.2000000000000002</v>
      </c>
      <c r="F29" s="29"/>
      <c r="N29" s="29"/>
      <c r="O29" s="29"/>
    </row>
    <row r="30" spans="1:15" ht="15" customHeight="1" x14ac:dyDescent="0.2">
      <c r="A30" s="355"/>
      <c r="B30" s="377" t="s">
        <v>227</v>
      </c>
      <c r="C30" s="374">
        <v>4.666666666666667</v>
      </c>
      <c r="D30" s="375">
        <v>0.2</v>
      </c>
      <c r="E30" s="376">
        <v>1.5333333333333334</v>
      </c>
      <c r="F30" s="29"/>
      <c r="N30" s="29"/>
      <c r="O30" s="29"/>
    </row>
    <row r="31" spans="1:15" ht="15" customHeight="1" x14ac:dyDescent="0.2">
      <c r="A31" s="220"/>
      <c r="B31" s="255" t="s">
        <v>228</v>
      </c>
      <c r="C31" s="297">
        <v>4.2666666666666666</v>
      </c>
      <c r="D31" s="298">
        <v>6.6666666666666666E-2</v>
      </c>
      <c r="E31" s="299">
        <v>1.5333333333333334</v>
      </c>
      <c r="F31" s="29"/>
      <c r="N31" s="29"/>
      <c r="O31" s="29"/>
    </row>
    <row r="32" spans="1:15" ht="15" customHeight="1" thickBot="1" x14ac:dyDescent="0.25">
      <c r="A32" s="80"/>
      <c r="B32" s="124" t="s">
        <v>229</v>
      </c>
      <c r="C32" s="300">
        <v>5.1333333333333337</v>
      </c>
      <c r="D32" s="301">
        <v>0.13333333333333333</v>
      </c>
      <c r="E32" s="302">
        <v>2.4666666666666668</v>
      </c>
      <c r="F32" s="29"/>
      <c r="N32" s="29"/>
      <c r="O32" s="29"/>
    </row>
    <row r="33" spans="1:15" ht="15" customHeight="1" thickBot="1" x14ac:dyDescent="0.25">
      <c r="A33" s="16"/>
      <c r="B33" s="295" t="s">
        <v>230</v>
      </c>
      <c r="C33" s="303">
        <v>4.4333333333333336</v>
      </c>
      <c r="D33" s="304">
        <v>0.13333333333333333</v>
      </c>
      <c r="E33" s="305">
        <v>2</v>
      </c>
      <c r="F33" s="29"/>
      <c r="N33" s="29"/>
      <c r="O33" s="29"/>
    </row>
    <row r="34" spans="1:15" s="19" customFormat="1" x14ac:dyDescent="0.2">
      <c r="F34" s="35"/>
      <c r="N34" s="35"/>
      <c r="O34" s="35"/>
    </row>
    <row r="35" spans="1:15" s="19" customFormat="1" x14ac:dyDescent="0.2">
      <c r="F35" s="35"/>
      <c r="N35" s="35"/>
      <c r="O35" s="35"/>
    </row>
    <row r="36" spans="1:15" ht="13.5" thickBot="1" x14ac:dyDescent="0.25">
      <c r="N36"/>
    </row>
    <row r="37" spans="1:15" ht="13.5" thickBot="1" x14ac:dyDescent="0.25">
      <c r="A37" s="16"/>
      <c r="B37" s="47" t="s">
        <v>64</v>
      </c>
      <c r="C37" s="48">
        <v>4.4333333333333336</v>
      </c>
      <c r="D37" s="49">
        <v>0.13333333333333333</v>
      </c>
      <c r="E37" s="36">
        <v>2</v>
      </c>
    </row>
    <row r="38" spans="1:15" ht="13.5" thickBot="1" x14ac:dyDescent="0.25">
      <c r="A38" s="16"/>
      <c r="B38" s="47" t="s">
        <v>65</v>
      </c>
      <c r="C38" s="48">
        <v>5.4666666666666668</v>
      </c>
      <c r="D38" s="49">
        <v>0.26666666666666666</v>
      </c>
      <c r="E38" s="36">
        <v>2.8</v>
      </c>
      <c r="L38" s="51"/>
    </row>
    <row r="39" spans="1:15" ht="13.5" thickBot="1" x14ac:dyDescent="0.25">
      <c r="A39" s="16"/>
      <c r="B39" s="47" t="s">
        <v>66</v>
      </c>
      <c r="C39" s="48">
        <v>5.8</v>
      </c>
      <c r="D39" s="49">
        <v>0.2</v>
      </c>
      <c r="E39" s="36">
        <v>3.5333333333333332</v>
      </c>
    </row>
    <row r="40" spans="1:15" ht="13.5" thickBot="1" x14ac:dyDescent="0.25">
      <c r="A40" s="16"/>
      <c r="B40" s="22" t="s">
        <v>67</v>
      </c>
      <c r="C40" s="48">
        <v>4.5333333333333332</v>
      </c>
      <c r="D40" s="49">
        <v>0.20006666666666667</v>
      </c>
      <c r="E40" s="36">
        <v>3.3333333333333335</v>
      </c>
    </row>
    <row r="41" spans="1:15" ht="13.5" thickBot="1" x14ac:dyDescent="0.25">
      <c r="A41" s="16"/>
      <c r="B41" s="22" t="s">
        <v>68</v>
      </c>
      <c r="C41" s="48">
        <v>4.5</v>
      </c>
      <c r="D41" s="49">
        <v>3.3333333333333333E-2</v>
      </c>
      <c r="E41" s="36">
        <v>3.1333333333333333</v>
      </c>
    </row>
    <row r="42" spans="1:15" ht="13.5" thickBot="1" x14ac:dyDescent="0.25">
      <c r="A42" s="16"/>
      <c r="B42" s="22" t="s">
        <v>70</v>
      </c>
      <c r="C42" s="48">
        <v>4.0666666666666664</v>
      </c>
      <c r="D42" s="49">
        <v>0</v>
      </c>
      <c r="E42" s="36">
        <v>3.0666666666666669</v>
      </c>
    </row>
    <row r="43" spans="1:15" ht="13.5" thickBot="1" x14ac:dyDescent="0.25">
      <c r="A43" s="16"/>
      <c r="B43" s="22" t="s">
        <v>72</v>
      </c>
      <c r="C43" s="48">
        <v>4.5</v>
      </c>
      <c r="D43" s="49">
        <v>0.2</v>
      </c>
      <c r="E43" s="36">
        <v>3.9</v>
      </c>
    </row>
    <row r="46" spans="1:15" ht="18" x14ac:dyDescent="0.25">
      <c r="A46" s="69" t="s">
        <v>26</v>
      </c>
      <c r="B46" s="69"/>
      <c r="C46" s="294" t="s">
        <v>225</v>
      </c>
    </row>
    <row r="47" spans="1:15" ht="13.5" thickBot="1" x14ac:dyDescent="0.25">
      <c r="A47" s="274" t="s">
        <v>60</v>
      </c>
      <c r="B47" s="275"/>
      <c r="C47" s="275"/>
      <c r="D47" s="275"/>
      <c r="E47" s="156"/>
      <c r="F47" s="156"/>
      <c r="G47" s="156"/>
    </row>
    <row r="48" spans="1:15" ht="26.25" thickBot="1" x14ac:dyDescent="0.25">
      <c r="A48" s="276" t="s">
        <v>38</v>
      </c>
      <c r="B48" s="277" t="s">
        <v>3</v>
      </c>
      <c r="C48" s="276" t="s">
        <v>62</v>
      </c>
      <c r="D48" s="278" t="s">
        <v>63</v>
      </c>
      <c r="E48" s="156"/>
      <c r="F48" s="156"/>
      <c r="G48" s="156"/>
    </row>
    <row r="49" spans="1:7" x14ac:dyDescent="0.2">
      <c r="A49" s="279">
        <v>1</v>
      </c>
      <c r="B49" s="280" t="s">
        <v>5</v>
      </c>
      <c r="C49" s="281">
        <v>127</v>
      </c>
      <c r="D49" s="282">
        <v>0</v>
      </c>
      <c r="E49" s="156"/>
      <c r="F49" s="156"/>
      <c r="G49" s="156"/>
    </row>
    <row r="50" spans="1:7" x14ac:dyDescent="0.2">
      <c r="A50" s="283">
        <v>2</v>
      </c>
      <c r="B50" s="284" t="s">
        <v>6</v>
      </c>
      <c r="C50" s="285">
        <v>11</v>
      </c>
      <c r="D50" s="286">
        <v>0</v>
      </c>
      <c r="E50" s="156"/>
      <c r="F50" s="156"/>
      <c r="G50" s="156"/>
    </row>
    <row r="51" spans="1:7" x14ac:dyDescent="0.2">
      <c r="A51" s="283">
        <v>3</v>
      </c>
      <c r="B51" s="284" t="s">
        <v>7</v>
      </c>
      <c r="C51" s="285">
        <v>0</v>
      </c>
      <c r="D51" s="286">
        <v>0</v>
      </c>
      <c r="E51" s="156"/>
      <c r="F51" s="156"/>
      <c r="G51" s="156"/>
    </row>
    <row r="52" spans="1:7" x14ac:dyDescent="0.2">
      <c r="A52" s="283">
        <v>4</v>
      </c>
      <c r="B52" s="284" t="s">
        <v>8</v>
      </c>
      <c r="C52" s="285">
        <v>1</v>
      </c>
      <c r="D52" s="286">
        <v>0</v>
      </c>
      <c r="E52" s="156"/>
      <c r="F52" s="156"/>
      <c r="G52" s="156"/>
    </row>
    <row r="53" spans="1:7" x14ac:dyDescent="0.2">
      <c r="A53" s="283">
        <v>5</v>
      </c>
      <c r="B53" s="284" t="s">
        <v>9</v>
      </c>
      <c r="C53" s="285">
        <v>1</v>
      </c>
      <c r="D53" s="286">
        <v>0</v>
      </c>
      <c r="E53" s="156"/>
      <c r="F53" s="156"/>
      <c r="G53" s="156"/>
    </row>
    <row r="54" spans="1:7" x14ac:dyDescent="0.2">
      <c r="A54" s="283">
        <v>6</v>
      </c>
      <c r="B54" s="284" t="s">
        <v>10</v>
      </c>
      <c r="C54" s="285">
        <v>5</v>
      </c>
      <c r="D54" s="286">
        <v>0</v>
      </c>
      <c r="E54" s="156"/>
      <c r="F54" s="156"/>
      <c r="G54" s="156"/>
    </row>
    <row r="55" spans="1:7" x14ac:dyDescent="0.2">
      <c r="A55" s="283">
        <v>7</v>
      </c>
      <c r="B55" s="284" t="s">
        <v>11</v>
      </c>
      <c r="C55" s="285">
        <v>10</v>
      </c>
      <c r="D55" s="286">
        <v>0</v>
      </c>
      <c r="E55" s="156"/>
      <c r="F55" s="156"/>
      <c r="G55" s="156"/>
    </row>
    <row r="56" spans="1:7" x14ac:dyDescent="0.2">
      <c r="A56" s="283">
        <v>8</v>
      </c>
      <c r="B56" s="284" t="s">
        <v>12</v>
      </c>
      <c r="C56" s="285">
        <v>0</v>
      </c>
      <c r="D56" s="286">
        <v>0</v>
      </c>
      <c r="E56" s="156"/>
      <c r="F56" s="156"/>
      <c r="G56" s="156"/>
    </row>
    <row r="57" spans="1:7" x14ac:dyDescent="0.2">
      <c r="A57" s="283">
        <v>9</v>
      </c>
      <c r="B57" s="284" t="s">
        <v>13</v>
      </c>
      <c r="C57" s="285">
        <v>63</v>
      </c>
      <c r="D57" s="286">
        <v>0</v>
      </c>
      <c r="E57" s="156"/>
      <c r="F57" s="156"/>
      <c r="G57" s="156"/>
    </row>
    <row r="58" spans="1:7" x14ac:dyDescent="0.2">
      <c r="A58" s="283">
        <v>10</v>
      </c>
      <c r="B58" s="284" t="s">
        <v>14</v>
      </c>
      <c r="C58" s="285">
        <v>6</v>
      </c>
      <c r="D58" s="286">
        <v>0</v>
      </c>
      <c r="E58" s="156"/>
      <c r="F58" s="156"/>
      <c r="G58" s="156"/>
    </row>
    <row r="59" spans="1:7" x14ac:dyDescent="0.2">
      <c r="A59" s="283">
        <v>11</v>
      </c>
      <c r="B59" s="284" t="s">
        <v>15</v>
      </c>
      <c r="C59" s="285">
        <v>27</v>
      </c>
      <c r="D59" s="286">
        <v>0</v>
      </c>
      <c r="E59" s="156"/>
      <c r="F59" s="156"/>
      <c r="G59" s="156"/>
    </row>
    <row r="60" spans="1:7" x14ac:dyDescent="0.2">
      <c r="A60" s="283">
        <v>12</v>
      </c>
      <c r="B60" s="284" t="s">
        <v>16</v>
      </c>
      <c r="C60" s="285">
        <v>6</v>
      </c>
      <c r="D60" s="286">
        <v>0</v>
      </c>
      <c r="E60" s="156"/>
      <c r="F60" s="156"/>
      <c r="G60" s="156"/>
    </row>
    <row r="61" spans="1:7" x14ac:dyDescent="0.2">
      <c r="A61" s="283">
        <v>13</v>
      </c>
      <c r="B61" s="284" t="s">
        <v>17</v>
      </c>
      <c r="C61" s="285">
        <v>62</v>
      </c>
      <c r="D61" s="286">
        <v>0</v>
      </c>
      <c r="E61" s="156"/>
      <c r="F61" s="156"/>
      <c r="G61" s="156"/>
    </row>
    <row r="62" spans="1:7" x14ac:dyDescent="0.2">
      <c r="A62" s="283">
        <v>14</v>
      </c>
      <c r="B62" s="284" t="s">
        <v>18</v>
      </c>
      <c r="C62" s="285">
        <v>1</v>
      </c>
      <c r="D62" s="286">
        <v>2</v>
      </c>
      <c r="E62" s="156"/>
      <c r="F62" s="156"/>
      <c r="G62" s="156"/>
    </row>
    <row r="63" spans="1:7" x14ac:dyDescent="0.2">
      <c r="A63" s="283">
        <v>15</v>
      </c>
      <c r="B63" s="284" t="s">
        <v>19</v>
      </c>
      <c r="C63" s="285">
        <v>63</v>
      </c>
      <c r="D63" s="287">
        <v>0</v>
      </c>
      <c r="E63" s="156"/>
      <c r="F63" s="156"/>
      <c r="G63" s="156"/>
    </row>
    <row r="64" spans="1:7" ht="13.5" thickBot="1" x14ac:dyDescent="0.25">
      <c r="A64" s="288"/>
      <c r="B64" s="289" t="s">
        <v>28</v>
      </c>
      <c r="C64" s="290"/>
      <c r="D64" s="291"/>
      <c r="E64" s="156"/>
      <c r="F64" s="156"/>
      <c r="G64" s="156"/>
    </row>
    <row r="65" spans="1:7" x14ac:dyDescent="0.2">
      <c r="A65" s="156" t="s">
        <v>69</v>
      </c>
      <c r="B65" s="292"/>
      <c r="C65" s="292"/>
      <c r="D65" s="292"/>
      <c r="E65" s="156"/>
      <c r="F65" s="156"/>
      <c r="G65" s="156"/>
    </row>
    <row r="66" spans="1:7" x14ac:dyDescent="0.2">
      <c r="A66" s="156" t="s">
        <v>71</v>
      </c>
      <c r="B66" s="292"/>
      <c r="C66" s="156"/>
      <c r="D66" s="156"/>
      <c r="E66" s="156"/>
      <c r="F66" s="156"/>
      <c r="G66" s="156"/>
    </row>
    <row r="67" spans="1:7" x14ac:dyDescent="0.2">
      <c r="A67" s="293" t="s">
        <v>73</v>
      </c>
      <c r="B67" s="156"/>
      <c r="C67" s="156"/>
      <c r="D67" s="156"/>
      <c r="E67" s="156"/>
      <c r="F67" s="156"/>
      <c r="G67" s="156"/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2:K40"/>
  <sheetViews>
    <sheetView showGridLines="0" workbookViewId="0"/>
  </sheetViews>
  <sheetFormatPr baseColWidth="10" defaultColWidth="11.42578125" defaultRowHeight="12.75" x14ac:dyDescent="0.2"/>
  <cols>
    <col min="1" max="1" width="8.140625" style="61" customWidth="1"/>
    <col min="2" max="2" width="22" style="61" customWidth="1"/>
    <col min="3" max="3" width="17.28515625" style="61" customWidth="1"/>
    <col min="4" max="4" width="14.42578125" style="61" customWidth="1"/>
    <col min="5" max="5" width="7.7109375" style="61" customWidth="1"/>
    <col min="6" max="6" width="8.7109375" style="61" customWidth="1"/>
    <col min="7" max="7" width="7.7109375" style="61" customWidth="1"/>
    <col min="8" max="8" width="8.7109375" style="61" customWidth="1"/>
    <col min="9" max="9" width="11.42578125" style="93" customWidth="1"/>
    <col min="10" max="10" width="11.42578125" style="61" customWidth="1"/>
    <col min="11" max="16384" width="11.42578125" style="61"/>
  </cols>
  <sheetData>
    <row r="2" spans="1:10" x14ac:dyDescent="0.2">
      <c r="A2" s="92" t="s">
        <v>0</v>
      </c>
    </row>
    <row r="3" spans="1:10" x14ac:dyDescent="0.2">
      <c r="A3" s="92"/>
    </row>
    <row r="4" spans="1:10" x14ac:dyDescent="0.2">
      <c r="A4" s="92" t="str">
        <f>A9</f>
        <v>Tabell 1-10-A  Kvalifiseringsprogrammet - antall deltakere i program pr 31.12.  -  aldersfordelt</v>
      </c>
    </row>
    <row r="6" spans="1:10" s="1123" customFormat="1" ht="15" x14ac:dyDescent="0.25">
      <c r="A6" s="1128" t="s">
        <v>143</v>
      </c>
      <c r="I6" s="1126"/>
    </row>
    <row r="7" spans="1:10" s="1123" customFormat="1" ht="15" x14ac:dyDescent="0.25">
      <c r="A7" s="1128"/>
      <c r="I7" s="1126"/>
    </row>
    <row r="8" spans="1:10" x14ac:dyDescent="0.2">
      <c r="A8" s="92"/>
    </row>
    <row r="9" spans="1:10" ht="23.45" customHeight="1" thickBot="1" x14ac:dyDescent="0.25">
      <c r="A9" s="991" t="s">
        <v>320</v>
      </c>
      <c r="B9" s="992"/>
      <c r="C9" s="992"/>
      <c r="D9" s="992"/>
      <c r="E9" s="993"/>
      <c r="F9" s="994"/>
      <c r="G9" s="994"/>
      <c r="H9" s="994"/>
    </row>
    <row r="10" spans="1:10" ht="42.75" customHeight="1" x14ac:dyDescent="0.2">
      <c r="A10" s="1738" t="s">
        <v>38</v>
      </c>
      <c r="B10" s="1740" t="s">
        <v>3</v>
      </c>
      <c r="C10" s="1734" t="s">
        <v>127</v>
      </c>
      <c r="D10" s="1736" t="s">
        <v>283</v>
      </c>
      <c r="E10" s="1731" t="s">
        <v>264</v>
      </c>
      <c r="F10" s="1732"/>
      <c r="G10" s="1731" t="s">
        <v>263</v>
      </c>
      <c r="H10" s="1733"/>
    </row>
    <row r="11" spans="1:10" ht="17.25" customHeight="1" thickBot="1" x14ac:dyDescent="0.25">
      <c r="A11" s="1739"/>
      <c r="B11" s="1741"/>
      <c r="C11" s="1735"/>
      <c r="D11" s="1737"/>
      <c r="E11" s="999" t="s">
        <v>261</v>
      </c>
      <c r="F11" s="999" t="s">
        <v>262</v>
      </c>
      <c r="G11" s="1000" t="s">
        <v>261</v>
      </c>
      <c r="H11" s="1001" t="s">
        <v>262</v>
      </c>
    </row>
    <row r="12" spans="1:10" ht="15" customHeight="1" x14ac:dyDescent="0.2">
      <c r="A12" s="1002">
        <v>1</v>
      </c>
      <c r="B12" s="996" t="s">
        <v>5</v>
      </c>
      <c r="C12" s="1034">
        <v>247</v>
      </c>
      <c r="D12" s="1045"/>
      <c r="E12" s="1037">
        <v>9</v>
      </c>
      <c r="F12" s="1047">
        <v>3.643724696356275E-2</v>
      </c>
      <c r="G12" s="997">
        <v>238</v>
      </c>
      <c r="H12" s="1054">
        <v>0.96356275303643724</v>
      </c>
      <c r="J12" s="595"/>
    </row>
    <row r="13" spans="1:10" ht="15" customHeight="1" x14ac:dyDescent="0.2">
      <c r="A13" s="1003">
        <v>2</v>
      </c>
      <c r="B13" s="995" t="s">
        <v>6</v>
      </c>
      <c r="C13" s="1035">
        <v>223</v>
      </c>
      <c r="D13" s="1044"/>
      <c r="E13" s="1038">
        <v>6</v>
      </c>
      <c r="F13" s="1048">
        <v>2.6905829596412557E-2</v>
      </c>
      <c r="G13" s="988">
        <v>217</v>
      </c>
      <c r="H13" s="1055">
        <v>0.97309417040358748</v>
      </c>
      <c r="J13" s="595"/>
    </row>
    <row r="14" spans="1:10" ht="15" customHeight="1" x14ac:dyDescent="0.2">
      <c r="A14" s="1003">
        <v>3</v>
      </c>
      <c r="B14" s="995" t="s">
        <v>7</v>
      </c>
      <c r="C14" s="1035">
        <v>154</v>
      </c>
      <c r="D14" s="1044"/>
      <c r="E14" s="1038">
        <v>14</v>
      </c>
      <c r="F14" s="1048">
        <v>9.0909090909090912E-2</v>
      </c>
      <c r="G14" s="988">
        <v>140</v>
      </c>
      <c r="H14" s="1055">
        <v>0.90909090909090906</v>
      </c>
      <c r="J14" s="595"/>
    </row>
    <row r="15" spans="1:10" ht="15" customHeight="1" x14ac:dyDescent="0.2">
      <c r="A15" s="1003">
        <v>4</v>
      </c>
      <c r="B15" s="995" t="s">
        <v>8</v>
      </c>
      <c r="C15" s="1035">
        <v>93</v>
      </c>
      <c r="D15" s="1044"/>
      <c r="E15" s="1038">
        <v>2</v>
      </c>
      <c r="F15" s="1048">
        <v>2.1505376344086023E-2</v>
      </c>
      <c r="G15" s="988">
        <v>91</v>
      </c>
      <c r="H15" s="1055">
        <v>0.978494623655914</v>
      </c>
      <c r="J15" s="595"/>
    </row>
    <row r="16" spans="1:10" ht="15" customHeight="1" x14ac:dyDescent="0.2">
      <c r="A16" s="1003">
        <v>5</v>
      </c>
      <c r="B16" s="995" t="s">
        <v>9</v>
      </c>
      <c r="C16" s="1035">
        <v>98</v>
      </c>
      <c r="D16" s="1044"/>
      <c r="E16" s="1038">
        <v>9</v>
      </c>
      <c r="F16" s="1048">
        <v>9.1836734693877556E-2</v>
      </c>
      <c r="G16" s="988">
        <v>89</v>
      </c>
      <c r="H16" s="1055">
        <v>0.90816326530612246</v>
      </c>
      <c r="J16" s="595"/>
    </row>
    <row r="17" spans="1:11" ht="15" customHeight="1" x14ac:dyDescent="0.2">
      <c r="A17" s="1003">
        <v>6</v>
      </c>
      <c r="B17" s="995" t="s">
        <v>10</v>
      </c>
      <c r="C17" s="1035">
        <v>17</v>
      </c>
      <c r="D17" s="1044"/>
      <c r="E17" s="1038">
        <v>3</v>
      </c>
      <c r="F17" s="1048">
        <v>0.17647058823529413</v>
      </c>
      <c r="G17" s="988">
        <v>14</v>
      </c>
      <c r="H17" s="1055">
        <v>0.82352941176470584</v>
      </c>
      <c r="J17" s="595"/>
    </row>
    <row r="18" spans="1:11" ht="15" customHeight="1" x14ac:dyDescent="0.2">
      <c r="A18" s="1003">
        <v>7</v>
      </c>
      <c r="B18" s="995" t="s">
        <v>11</v>
      </c>
      <c r="C18" s="1035">
        <v>33</v>
      </c>
      <c r="D18" s="1044"/>
      <c r="E18" s="1038">
        <v>3</v>
      </c>
      <c r="F18" s="1048">
        <v>9.0909090909090912E-2</v>
      </c>
      <c r="G18" s="988">
        <v>30</v>
      </c>
      <c r="H18" s="1055">
        <v>0.90909090909090906</v>
      </c>
      <c r="J18" s="595"/>
    </row>
    <row r="19" spans="1:11" ht="15" customHeight="1" x14ac:dyDescent="0.2">
      <c r="A19" s="1003">
        <v>8</v>
      </c>
      <c r="B19" s="995" t="s">
        <v>12</v>
      </c>
      <c r="C19" s="1035">
        <v>47</v>
      </c>
      <c r="D19" s="1044"/>
      <c r="E19" s="1038">
        <v>1</v>
      </c>
      <c r="F19" s="1048">
        <v>2.1276595744680851E-2</v>
      </c>
      <c r="G19" s="988">
        <v>46</v>
      </c>
      <c r="H19" s="1055">
        <v>0.97872340425531912</v>
      </c>
      <c r="J19" s="595"/>
    </row>
    <row r="20" spans="1:11" ht="15" customHeight="1" x14ac:dyDescent="0.2">
      <c r="A20" s="1003">
        <v>9</v>
      </c>
      <c r="B20" s="995" t="s">
        <v>13</v>
      </c>
      <c r="C20" s="1035">
        <v>91</v>
      </c>
      <c r="D20" s="1044"/>
      <c r="E20" s="1038">
        <v>0</v>
      </c>
      <c r="F20" s="1048">
        <v>0</v>
      </c>
      <c r="G20" s="988">
        <v>91</v>
      </c>
      <c r="H20" s="1055">
        <v>1</v>
      </c>
      <c r="J20" s="595"/>
    </row>
    <row r="21" spans="1:11" ht="15" customHeight="1" x14ac:dyDescent="0.2">
      <c r="A21" s="1003">
        <v>10</v>
      </c>
      <c r="B21" s="995" t="s">
        <v>14</v>
      </c>
      <c r="C21" s="1035">
        <v>102</v>
      </c>
      <c r="D21" s="1044"/>
      <c r="E21" s="1038">
        <v>3</v>
      </c>
      <c r="F21" s="1048">
        <v>2.9411764705882353E-2</v>
      </c>
      <c r="G21" s="988">
        <v>99</v>
      </c>
      <c r="H21" s="1055">
        <v>0.97058823529411764</v>
      </c>
      <c r="J21" s="595"/>
    </row>
    <row r="22" spans="1:11" ht="15" customHeight="1" x14ac:dyDescent="0.2">
      <c r="A22" s="1003">
        <v>11</v>
      </c>
      <c r="B22" s="995" t="s">
        <v>15</v>
      </c>
      <c r="C22" s="1035">
        <v>98</v>
      </c>
      <c r="D22" s="1044"/>
      <c r="E22" s="1038">
        <v>10</v>
      </c>
      <c r="F22" s="1048">
        <v>0.10204081632653061</v>
      </c>
      <c r="G22" s="988">
        <v>88</v>
      </c>
      <c r="H22" s="1055">
        <v>0.89795918367346939</v>
      </c>
      <c r="J22" s="595"/>
    </row>
    <row r="23" spans="1:11" ht="15" customHeight="1" x14ac:dyDescent="0.2">
      <c r="A23" s="1003">
        <v>12</v>
      </c>
      <c r="B23" s="995" t="s">
        <v>16</v>
      </c>
      <c r="C23" s="1035">
        <v>171</v>
      </c>
      <c r="D23" s="1044"/>
      <c r="E23" s="1038">
        <v>5</v>
      </c>
      <c r="F23" s="1048">
        <v>2.9239766081871343E-2</v>
      </c>
      <c r="G23" s="988">
        <v>166</v>
      </c>
      <c r="H23" s="1055">
        <v>0.9707602339181286</v>
      </c>
      <c r="J23" s="595"/>
    </row>
    <row r="24" spans="1:11" ht="15" customHeight="1" x14ac:dyDescent="0.2">
      <c r="A24" s="1003">
        <v>13</v>
      </c>
      <c r="B24" s="995" t="s">
        <v>17</v>
      </c>
      <c r="C24" s="1035">
        <v>72</v>
      </c>
      <c r="D24" s="1044"/>
      <c r="E24" s="1038">
        <v>2</v>
      </c>
      <c r="F24" s="1048">
        <v>2.7777777777777776E-2</v>
      </c>
      <c r="G24" s="988">
        <v>70</v>
      </c>
      <c r="H24" s="1055">
        <v>0.97222222222222221</v>
      </c>
      <c r="J24" s="595"/>
    </row>
    <row r="25" spans="1:11" ht="15" customHeight="1" x14ac:dyDescent="0.2">
      <c r="A25" s="1003">
        <v>14</v>
      </c>
      <c r="B25" s="995" t="s">
        <v>18</v>
      </c>
      <c r="C25" s="1035">
        <v>49</v>
      </c>
      <c r="D25" s="1044"/>
      <c r="E25" s="1038">
        <v>4</v>
      </c>
      <c r="F25" s="1048">
        <v>8.1632653061224483E-2</v>
      </c>
      <c r="G25" s="988">
        <v>45</v>
      </c>
      <c r="H25" s="1055">
        <v>0.91836734693877553</v>
      </c>
      <c r="J25" s="595"/>
    </row>
    <row r="26" spans="1:11" ht="15" customHeight="1" thickBot="1" x14ac:dyDescent="0.25">
      <c r="A26" s="1004">
        <v>15</v>
      </c>
      <c r="B26" s="1005" t="s">
        <v>19</v>
      </c>
      <c r="C26" s="1036">
        <v>139</v>
      </c>
      <c r="D26" s="1046"/>
      <c r="E26" s="1039">
        <v>5</v>
      </c>
      <c r="F26" s="1049">
        <v>3.5971223021582732E-2</v>
      </c>
      <c r="G26" s="1040">
        <v>134</v>
      </c>
      <c r="H26" s="1056">
        <v>0.96402877697841727</v>
      </c>
      <c r="J26" s="614"/>
    </row>
    <row r="27" spans="1:11" ht="15" customHeight="1" x14ac:dyDescent="0.2">
      <c r="A27" s="1006"/>
      <c r="B27" s="998" t="s">
        <v>319</v>
      </c>
      <c r="C27" s="1007">
        <v>1634</v>
      </c>
      <c r="D27" s="1028"/>
      <c r="E27" s="1041">
        <v>76</v>
      </c>
      <c r="F27" s="1050">
        <v>4.6511627906976744E-2</v>
      </c>
      <c r="G27" s="1042">
        <v>1558</v>
      </c>
      <c r="H27" s="1057">
        <v>0.95348837209302328</v>
      </c>
      <c r="J27" s="94"/>
    </row>
    <row r="28" spans="1:11" ht="15" customHeight="1" x14ac:dyDescent="0.2">
      <c r="A28" s="1003"/>
      <c r="B28" s="995" t="s">
        <v>301</v>
      </c>
      <c r="C28" s="1043">
        <v>1658</v>
      </c>
      <c r="D28" s="1044"/>
      <c r="E28" s="1038">
        <v>89</v>
      </c>
      <c r="F28" s="1048">
        <v>5.3679131483715323E-2</v>
      </c>
      <c r="G28" s="988">
        <v>1569</v>
      </c>
      <c r="H28" s="1055">
        <v>0.94632086851628472</v>
      </c>
      <c r="J28" s="94"/>
    </row>
    <row r="29" spans="1:11" ht="15" customHeight="1" thickBot="1" x14ac:dyDescent="0.25">
      <c r="A29" s="1029"/>
      <c r="B29" s="1030" t="s">
        <v>272</v>
      </c>
      <c r="C29" s="1031">
        <v>1665</v>
      </c>
      <c r="D29" s="1032"/>
      <c r="E29" s="1033">
        <v>79</v>
      </c>
      <c r="F29" s="1051">
        <v>4.7447447447447451E-2</v>
      </c>
      <c r="G29" s="986">
        <v>1586</v>
      </c>
      <c r="H29" s="1058">
        <v>0.95255255255255256</v>
      </c>
      <c r="J29" s="94"/>
    </row>
    <row r="30" spans="1:11" ht="15" customHeight="1" x14ac:dyDescent="0.2">
      <c r="A30" s="1008"/>
      <c r="B30" s="1009" t="s">
        <v>134</v>
      </c>
      <c r="C30" s="1010">
        <v>1649</v>
      </c>
      <c r="D30" s="1011">
        <v>1649</v>
      </c>
      <c r="E30" s="1012">
        <v>85</v>
      </c>
      <c r="F30" s="1052">
        <v>5.1546391752577317E-2</v>
      </c>
      <c r="G30" s="987">
        <v>1564</v>
      </c>
      <c r="H30" s="1059">
        <v>0.94845360824742264</v>
      </c>
      <c r="J30" s="94"/>
    </row>
    <row r="31" spans="1:11" ht="15" customHeight="1" x14ac:dyDescent="0.2">
      <c r="A31" s="1013"/>
      <c r="B31" s="989" t="s">
        <v>128</v>
      </c>
      <c r="C31" s="1014">
        <v>1548</v>
      </c>
      <c r="D31" s="1015">
        <v>1548</v>
      </c>
      <c r="E31" s="1016">
        <v>77</v>
      </c>
      <c r="F31" s="1053">
        <v>4.9741602067183463E-2</v>
      </c>
      <c r="G31" s="1017">
        <v>1471</v>
      </c>
      <c r="H31" s="1060">
        <v>0.95025839793281652</v>
      </c>
      <c r="J31" s="94"/>
    </row>
    <row r="32" spans="1:11" ht="15" customHeight="1" thickBot="1" x14ac:dyDescent="0.25">
      <c r="A32" s="1018"/>
      <c r="B32" s="986" t="s">
        <v>129</v>
      </c>
      <c r="C32" s="1019">
        <v>1560</v>
      </c>
      <c r="D32" s="1020">
        <v>1550</v>
      </c>
      <c r="E32" s="1021">
        <v>83</v>
      </c>
      <c r="F32" s="1051">
        <v>5.3548387096774196E-2</v>
      </c>
      <c r="G32" s="986">
        <v>1467</v>
      </c>
      <c r="H32" s="1058">
        <v>0.94645161290322577</v>
      </c>
      <c r="K32" s="95"/>
    </row>
    <row r="33" spans="1:11" x14ac:dyDescent="0.2">
      <c r="A33" s="1022"/>
      <c r="B33" s="987" t="s">
        <v>130</v>
      </c>
      <c r="C33" s="1010">
        <v>1650</v>
      </c>
      <c r="D33" s="1011">
        <v>1636</v>
      </c>
      <c r="E33" s="1012">
        <v>99</v>
      </c>
      <c r="F33" s="1052">
        <v>6.0513447432762837E-2</v>
      </c>
      <c r="G33" s="987">
        <v>1537</v>
      </c>
      <c r="H33" s="1059">
        <v>0.93948655256723712</v>
      </c>
    </row>
    <row r="34" spans="1:11" x14ac:dyDescent="0.2">
      <c r="A34" s="1023"/>
      <c r="B34" s="997" t="s">
        <v>131</v>
      </c>
      <c r="C34" s="1024">
        <v>1479</v>
      </c>
      <c r="D34" s="1025">
        <v>1474</v>
      </c>
      <c r="E34" s="1026">
        <v>84</v>
      </c>
      <c r="F34" s="1048">
        <v>5.698778833107191E-2</v>
      </c>
      <c r="G34" s="988">
        <v>1390</v>
      </c>
      <c r="H34" s="1055">
        <v>0.94301221166892812</v>
      </c>
      <c r="K34" s="61" t="s">
        <v>119</v>
      </c>
    </row>
    <row r="35" spans="1:11" ht="13.5" thickBot="1" x14ac:dyDescent="0.25">
      <c r="A35" s="1018"/>
      <c r="B35" s="986" t="s">
        <v>132</v>
      </c>
      <c r="C35" s="1019">
        <v>1571</v>
      </c>
      <c r="D35" s="1020">
        <v>1563</v>
      </c>
      <c r="E35" s="1021">
        <v>99</v>
      </c>
      <c r="F35" s="1051">
        <v>6.3339731285988479E-2</v>
      </c>
      <c r="G35" s="986">
        <v>1464</v>
      </c>
      <c r="H35" s="1058">
        <v>0.93666026871401153</v>
      </c>
    </row>
    <row r="36" spans="1:11" x14ac:dyDescent="0.2">
      <c r="A36" s="1027" t="s">
        <v>133</v>
      </c>
      <c r="B36" s="994"/>
      <c r="C36" s="984"/>
      <c r="D36" s="984"/>
      <c r="E36" s="984"/>
      <c r="F36" s="984"/>
      <c r="G36" s="984"/>
      <c r="H36" s="984"/>
    </row>
    <row r="37" spans="1:11" s="985" customFormat="1" ht="7.5" customHeight="1" x14ac:dyDescent="0.2">
      <c r="A37" s="1027"/>
      <c r="B37" s="994"/>
      <c r="C37" s="984"/>
      <c r="D37" s="984"/>
      <c r="E37" s="984"/>
      <c r="F37" s="984"/>
      <c r="G37" s="984"/>
      <c r="H37" s="984"/>
      <c r="I37" s="990"/>
    </row>
    <row r="38" spans="1:11" ht="11.25" customHeight="1" x14ac:dyDescent="0.2">
      <c r="A38" s="994" t="s">
        <v>287</v>
      </c>
      <c r="B38" s="984"/>
      <c r="C38" s="984"/>
      <c r="D38" s="984"/>
      <c r="E38" s="984"/>
      <c r="F38" s="984"/>
      <c r="G38" s="984"/>
      <c r="H38" s="984"/>
      <c r="K38" s="95"/>
    </row>
    <row r="39" spans="1:11" ht="15" customHeight="1" x14ac:dyDescent="0.2">
      <c r="A39" s="994" t="s">
        <v>288</v>
      </c>
      <c r="B39" s="984"/>
      <c r="C39" s="984"/>
      <c r="D39" s="984"/>
      <c r="E39" s="984"/>
      <c r="F39" s="984"/>
      <c r="G39" s="984"/>
      <c r="H39" s="984"/>
      <c r="K39" s="95"/>
    </row>
    <row r="40" spans="1:11" ht="15" customHeight="1" x14ac:dyDescent="0.2">
      <c r="A40" s="994" t="s">
        <v>289</v>
      </c>
      <c r="B40" s="984"/>
      <c r="C40" s="984"/>
      <c r="D40" s="984"/>
      <c r="E40" s="984"/>
      <c r="F40" s="984"/>
      <c r="G40" s="984"/>
      <c r="H40" s="984"/>
      <c r="K40" s="95"/>
    </row>
  </sheetData>
  <mergeCells count="6">
    <mergeCell ref="E10:F10"/>
    <mergeCell ref="G10:H10"/>
    <mergeCell ref="C10:C11"/>
    <mergeCell ref="D10:D11"/>
    <mergeCell ref="A10:A11"/>
    <mergeCell ref="B10:B1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N32"/>
  <sheetViews>
    <sheetView showGridLines="0" workbookViewId="0"/>
  </sheetViews>
  <sheetFormatPr baseColWidth="10" defaultColWidth="11.42578125" defaultRowHeight="12.75" x14ac:dyDescent="0.2"/>
  <cols>
    <col min="1" max="1" width="8.140625" style="52" customWidth="1"/>
    <col min="2" max="2" width="28.140625" style="52" customWidth="1"/>
    <col min="3" max="3" width="11.42578125" style="52" customWidth="1"/>
    <col min="4" max="6" width="11.42578125" style="52"/>
    <col min="7" max="7" width="8.140625" style="52" customWidth="1"/>
    <col min="8" max="8" width="28.140625" style="52" customWidth="1"/>
    <col min="9" max="9" width="13.140625" style="52" customWidth="1"/>
    <col min="10" max="10" width="13" style="52" customWidth="1"/>
    <col min="11" max="16384" width="11.42578125" style="52"/>
  </cols>
  <sheetData>
    <row r="2" spans="1:14" x14ac:dyDescent="0.2">
      <c r="A2" s="53" t="s">
        <v>0</v>
      </c>
    </row>
    <row r="3" spans="1:14" x14ac:dyDescent="0.2">
      <c r="A3" s="53"/>
    </row>
    <row r="4" spans="1:14" x14ac:dyDescent="0.2">
      <c r="A4" s="53" t="s">
        <v>426</v>
      </c>
    </row>
    <row r="5" spans="1:14" x14ac:dyDescent="0.2">
      <c r="A5" s="53"/>
    </row>
    <row r="6" spans="1:14" x14ac:dyDescent="0.2">
      <c r="A6" s="53"/>
    </row>
    <row r="7" spans="1:14" x14ac:dyDescent="0.2">
      <c r="A7" s="53"/>
      <c r="G7" s="96" t="s">
        <v>135</v>
      </c>
      <c r="H7" s="97"/>
      <c r="I7" s="97"/>
      <c r="J7" s="97"/>
    </row>
    <row r="8" spans="1:14" ht="21.75" customHeight="1" x14ac:dyDescent="0.2">
      <c r="B8" s="55"/>
      <c r="C8" s="55"/>
      <c r="D8" s="55"/>
    </row>
    <row r="9" spans="1:14" ht="27.2" customHeight="1" thickBot="1" x14ac:dyDescent="0.25">
      <c r="A9" s="54" t="s">
        <v>401</v>
      </c>
      <c r="G9" s="54" t="s">
        <v>426</v>
      </c>
    </row>
    <row r="10" spans="1:14" ht="80.25" customHeight="1" thickBot="1" x14ac:dyDescent="0.25">
      <c r="A10" s="402" t="s">
        <v>38</v>
      </c>
      <c r="B10" s="403" t="s">
        <v>3</v>
      </c>
      <c r="C10" s="404" t="s">
        <v>271</v>
      </c>
      <c r="D10" s="405" t="s">
        <v>399</v>
      </c>
      <c r="G10" s="402" t="s">
        <v>38</v>
      </c>
      <c r="H10" s="411" t="s">
        <v>3</v>
      </c>
      <c r="I10" s="404" t="s">
        <v>136</v>
      </c>
      <c r="J10" s="405" t="s">
        <v>400</v>
      </c>
    </row>
    <row r="11" spans="1:14" ht="15" customHeight="1" x14ac:dyDescent="0.2">
      <c r="A11" s="406">
        <v>1</v>
      </c>
      <c r="B11" s="56" t="s">
        <v>5</v>
      </c>
      <c r="C11" s="103">
        <v>73</v>
      </c>
      <c r="D11" s="103">
        <v>20</v>
      </c>
      <c r="G11" s="412">
        <v>1</v>
      </c>
      <c r="H11" s="186" t="s">
        <v>5</v>
      </c>
      <c r="I11" s="102">
        <v>73</v>
      </c>
      <c r="J11" s="103">
        <v>20</v>
      </c>
    </row>
    <row r="12" spans="1:14" ht="15" customHeight="1" x14ac:dyDescent="0.2">
      <c r="A12" s="407">
        <v>2</v>
      </c>
      <c r="B12" s="58" t="s">
        <v>6</v>
      </c>
      <c r="C12" s="104">
        <v>76</v>
      </c>
      <c r="D12" s="104">
        <v>29</v>
      </c>
      <c r="G12" s="413">
        <v>2</v>
      </c>
      <c r="H12" s="187" t="s">
        <v>6</v>
      </c>
      <c r="I12" s="57">
        <v>76</v>
      </c>
      <c r="J12" s="104">
        <v>29</v>
      </c>
    </row>
    <row r="13" spans="1:14" ht="15" customHeight="1" x14ac:dyDescent="0.2">
      <c r="A13" s="407">
        <v>3</v>
      </c>
      <c r="B13" s="58" t="s">
        <v>7</v>
      </c>
      <c r="C13" s="104">
        <v>38</v>
      </c>
      <c r="D13" s="104">
        <v>45</v>
      </c>
      <c r="F13" s="59"/>
      <c r="G13" s="413">
        <v>3</v>
      </c>
      <c r="H13" s="187" t="s">
        <v>7</v>
      </c>
      <c r="I13" s="57">
        <v>38</v>
      </c>
      <c r="J13" s="104">
        <v>45</v>
      </c>
      <c r="N13" s="52" t="s">
        <v>119</v>
      </c>
    </row>
    <row r="14" spans="1:14" ht="15" customHeight="1" x14ac:dyDescent="0.2">
      <c r="A14" s="407">
        <v>4</v>
      </c>
      <c r="B14" s="58" t="s">
        <v>137</v>
      </c>
      <c r="C14" s="105">
        <v>41</v>
      </c>
      <c r="D14" s="105">
        <v>10</v>
      </c>
      <c r="G14" s="413">
        <v>4</v>
      </c>
      <c r="H14" s="187" t="s">
        <v>137</v>
      </c>
      <c r="I14" s="57">
        <v>41</v>
      </c>
      <c r="J14" s="104">
        <v>10</v>
      </c>
    </row>
    <row r="15" spans="1:14" ht="15" customHeight="1" x14ac:dyDescent="0.2">
      <c r="A15" s="407">
        <v>5</v>
      </c>
      <c r="B15" s="58" t="s">
        <v>9</v>
      </c>
      <c r="C15" s="105">
        <v>66</v>
      </c>
      <c r="D15" s="105">
        <v>0</v>
      </c>
      <c r="G15" s="413">
        <v>5</v>
      </c>
      <c r="H15" s="187" t="s">
        <v>9</v>
      </c>
      <c r="I15" s="57">
        <v>66</v>
      </c>
      <c r="J15" s="105" t="s">
        <v>398</v>
      </c>
    </row>
    <row r="16" spans="1:14" ht="15" customHeight="1" x14ac:dyDescent="0.2">
      <c r="A16" s="407">
        <v>6</v>
      </c>
      <c r="B16" s="58" t="s">
        <v>138</v>
      </c>
      <c r="C16" s="105">
        <v>31</v>
      </c>
      <c r="D16" s="105">
        <v>8</v>
      </c>
      <c r="G16" s="413">
        <v>6</v>
      </c>
      <c r="H16" s="187" t="s">
        <v>138</v>
      </c>
      <c r="I16" s="57">
        <v>31</v>
      </c>
      <c r="J16" s="105">
        <v>8</v>
      </c>
    </row>
    <row r="17" spans="1:11" ht="15" customHeight="1" x14ac:dyDescent="0.2">
      <c r="A17" s="407">
        <v>7</v>
      </c>
      <c r="B17" s="58" t="s">
        <v>139</v>
      </c>
      <c r="C17" s="105">
        <v>35</v>
      </c>
      <c r="D17" s="105">
        <v>0</v>
      </c>
      <c r="G17" s="413">
        <v>7</v>
      </c>
      <c r="H17" s="187" t="s">
        <v>139</v>
      </c>
      <c r="I17" s="57">
        <v>35</v>
      </c>
      <c r="J17" s="105" t="s">
        <v>398</v>
      </c>
    </row>
    <row r="18" spans="1:11" ht="15" customHeight="1" x14ac:dyDescent="0.2">
      <c r="A18" s="407">
        <v>8</v>
      </c>
      <c r="B18" s="58" t="s">
        <v>140</v>
      </c>
      <c r="C18" s="105">
        <v>52</v>
      </c>
      <c r="D18" s="105">
        <v>0</v>
      </c>
      <c r="G18" s="413">
        <v>8</v>
      </c>
      <c r="H18" s="187" t="s">
        <v>140</v>
      </c>
      <c r="I18" s="57">
        <v>52</v>
      </c>
      <c r="J18" s="105" t="s">
        <v>398</v>
      </c>
    </row>
    <row r="19" spans="1:11" ht="15" customHeight="1" x14ac:dyDescent="0.2">
      <c r="A19" s="407">
        <v>9</v>
      </c>
      <c r="B19" s="58" t="s">
        <v>13</v>
      </c>
      <c r="C19" s="104">
        <v>45</v>
      </c>
      <c r="D19" s="104">
        <v>49</v>
      </c>
      <c r="G19" s="413">
        <v>9</v>
      </c>
      <c r="H19" s="187" t="s">
        <v>13</v>
      </c>
      <c r="I19" s="57">
        <v>45</v>
      </c>
      <c r="J19" s="105">
        <v>49</v>
      </c>
    </row>
    <row r="20" spans="1:11" ht="15" customHeight="1" x14ac:dyDescent="0.2">
      <c r="A20" s="407">
        <v>10</v>
      </c>
      <c r="B20" s="58" t="s">
        <v>14</v>
      </c>
      <c r="C20" s="104">
        <v>38</v>
      </c>
      <c r="D20" s="104">
        <v>52</v>
      </c>
      <c r="G20" s="413">
        <v>10</v>
      </c>
      <c r="H20" s="187" t="s">
        <v>14</v>
      </c>
      <c r="I20" s="57">
        <v>38</v>
      </c>
      <c r="J20" s="105">
        <v>52</v>
      </c>
    </row>
    <row r="21" spans="1:11" ht="15" customHeight="1" x14ac:dyDescent="0.2">
      <c r="A21" s="407">
        <v>11</v>
      </c>
      <c r="B21" s="58" t="s">
        <v>15</v>
      </c>
      <c r="C21" s="104">
        <v>44</v>
      </c>
      <c r="D21" s="104">
        <v>28</v>
      </c>
      <c r="G21" s="413">
        <v>11</v>
      </c>
      <c r="H21" s="187" t="s">
        <v>15</v>
      </c>
      <c r="I21" s="57">
        <v>44</v>
      </c>
      <c r="J21" s="105">
        <v>28</v>
      </c>
    </row>
    <row r="22" spans="1:11" ht="15" customHeight="1" x14ac:dyDescent="0.2">
      <c r="A22" s="407">
        <v>12</v>
      </c>
      <c r="B22" s="58" t="s">
        <v>16</v>
      </c>
      <c r="C22" s="104">
        <v>92</v>
      </c>
      <c r="D22" s="104">
        <v>32</v>
      </c>
      <c r="G22" s="413">
        <v>12</v>
      </c>
      <c r="H22" s="187" t="s">
        <v>16</v>
      </c>
      <c r="I22" s="57">
        <v>92</v>
      </c>
      <c r="J22" s="105">
        <v>32</v>
      </c>
    </row>
    <row r="23" spans="1:11" ht="15" customHeight="1" x14ac:dyDescent="0.2">
      <c r="A23" s="408">
        <v>13</v>
      </c>
      <c r="B23" s="60" t="s">
        <v>144</v>
      </c>
      <c r="C23" s="105">
        <v>50</v>
      </c>
      <c r="D23" s="105">
        <v>0</v>
      </c>
      <c r="G23" s="414">
        <v>13</v>
      </c>
      <c r="H23" s="188" t="s">
        <v>144</v>
      </c>
      <c r="I23" s="57">
        <v>50</v>
      </c>
      <c r="J23" s="105" t="s">
        <v>398</v>
      </c>
    </row>
    <row r="24" spans="1:11" ht="15" customHeight="1" x14ac:dyDescent="0.2">
      <c r="A24" s="407">
        <v>14</v>
      </c>
      <c r="B24" s="58" t="s">
        <v>141</v>
      </c>
      <c r="C24" s="105">
        <v>46</v>
      </c>
      <c r="D24" s="105">
        <v>15</v>
      </c>
      <c r="G24" s="413">
        <v>14</v>
      </c>
      <c r="H24" s="187" t="s">
        <v>141</v>
      </c>
      <c r="I24" s="57">
        <v>46</v>
      </c>
      <c r="J24" s="105">
        <v>15</v>
      </c>
    </row>
    <row r="25" spans="1:11" ht="15" customHeight="1" thickBot="1" x14ac:dyDescent="0.25">
      <c r="A25" s="407">
        <v>15</v>
      </c>
      <c r="B25" s="58" t="s">
        <v>142</v>
      </c>
      <c r="C25" s="107">
        <v>55</v>
      </c>
      <c r="D25" s="107">
        <v>17</v>
      </c>
      <c r="G25" s="413">
        <v>15</v>
      </c>
      <c r="H25" s="189" t="s">
        <v>142</v>
      </c>
      <c r="I25" s="106">
        <v>55</v>
      </c>
      <c r="J25" s="107">
        <v>17</v>
      </c>
    </row>
    <row r="26" spans="1:11" ht="15" customHeight="1" x14ac:dyDescent="0.2">
      <c r="A26" s="409"/>
      <c r="B26" s="596" t="s">
        <v>392</v>
      </c>
      <c r="C26" s="597">
        <v>782</v>
      </c>
      <c r="D26" s="410">
        <v>305</v>
      </c>
      <c r="G26" s="409"/>
      <c r="H26" s="100" t="s">
        <v>392</v>
      </c>
      <c r="I26" s="101">
        <v>782</v>
      </c>
      <c r="J26" s="410">
        <v>305</v>
      </c>
    </row>
    <row r="27" spans="1:11" s="98" customFormat="1" ht="15" customHeight="1" x14ac:dyDescent="0.2">
      <c r="A27" s="472"/>
      <c r="B27" s="475" t="s">
        <v>393</v>
      </c>
      <c r="C27" s="473">
        <v>759</v>
      </c>
      <c r="D27" s="474">
        <v>161</v>
      </c>
      <c r="G27" s="472"/>
      <c r="H27" s="475" t="s">
        <v>393</v>
      </c>
      <c r="I27" s="476">
        <v>759</v>
      </c>
      <c r="J27" s="474">
        <v>156</v>
      </c>
    </row>
    <row r="28" spans="1:11" s="98" customFormat="1" ht="15" customHeight="1" thickBot="1" x14ac:dyDescent="0.25">
      <c r="A28" s="867"/>
      <c r="B28" s="871" t="s">
        <v>394</v>
      </c>
      <c r="C28" s="872">
        <v>739</v>
      </c>
      <c r="D28" s="870">
        <v>136</v>
      </c>
      <c r="G28" s="867"/>
      <c r="H28" s="868" t="s">
        <v>394</v>
      </c>
      <c r="I28" s="869">
        <v>739</v>
      </c>
      <c r="J28" s="870">
        <v>136</v>
      </c>
    </row>
    <row r="29" spans="1:11" s="98" customFormat="1" ht="15" customHeight="1" thickBot="1" x14ac:dyDescent="0.25">
      <c r="A29" s="577"/>
      <c r="B29" s="578" t="s">
        <v>395</v>
      </c>
      <c r="C29" s="579">
        <v>694</v>
      </c>
      <c r="D29" s="580">
        <v>122</v>
      </c>
      <c r="G29" s="577"/>
      <c r="H29" s="581" t="s">
        <v>395</v>
      </c>
      <c r="I29" s="582">
        <v>694</v>
      </c>
      <c r="J29" s="580">
        <v>122</v>
      </c>
    </row>
    <row r="30" spans="1:11" x14ac:dyDescent="0.2">
      <c r="A30" s="52" t="s">
        <v>153</v>
      </c>
      <c r="G30" s="52" t="s">
        <v>153</v>
      </c>
    </row>
    <row r="31" spans="1:11" x14ac:dyDescent="0.2">
      <c r="A31" s="52" t="s">
        <v>402</v>
      </c>
      <c r="G31" s="52" t="s">
        <v>403</v>
      </c>
    </row>
    <row r="32" spans="1:11" x14ac:dyDescent="0.2">
      <c r="K32" s="52" t="s">
        <v>119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1"/>
  <dimension ref="A2:L44"/>
  <sheetViews>
    <sheetView showGridLines="0" workbookViewId="0"/>
  </sheetViews>
  <sheetFormatPr baseColWidth="10" defaultColWidth="11.42578125" defaultRowHeight="12.75" x14ac:dyDescent="0.2"/>
  <cols>
    <col min="1" max="1" width="8.140625" style="52" customWidth="1"/>
    <col min="2" max="2" width="28.140625" style="52" bestFit="1" customWidth="1"/>
    <col min="3" max="5" width="12.7109375" style="52" customWidth="1"/>
    <col min="6" max="16384" width="11.42578125" style="52"/>
  </cols>
  <sheetData>
    <row r="2" spans="1:10" x14ac:dyDescent="0.2">
      <c r="A2" s="53" t="s">
        <v>0</v>
      </c>
    </row>
    <row r="3" spans="1:10" x14ac:dyDescent="0.2">
      <c r="A3" s="53"/>
    </row>
    <row r="4" spans="1:10" x14ac:dyDescent="0.2">
      <c r="A4" s="53" t="str">
        <f>A8</f>
        <v>Tabell 1-11-A - Kvalifiseringsprogram - saksmengde 01.01.-31.12.</v>
      </c>
    </row>
    <row r="5" spans="1:10" x14ac:dyDescent="0.2">
      <c r="A5" s="53"/>
    </row>
    <row r="6" spans="1:10" ht="15" x14ac:dyDescent="0.25">
      <c r="A6" s="99" t="s">
        <v>143</v>
      </c>
    </row>
    <row r="7" spans="1:10" x14ac:dyDescent="0.2">
      <c r="A7" s="53"/>
    </row>
    <row r="8" spans="1:10" ht="31.5" customHeight="1" thickBot="1" x14ac:dyDescent="0.25">
      <c r="A8" s="1061" t="s">
        <v>321</v>
      </c>
      <c r="B8" s="1062"/>
      <c r="C8" s="1062"/>
      <c r="D8" s="1062"/>
      <c r="E8" s="1062"/>
    </row>
    <row r="9" spans="1:10" ht="13.5" customHeight="1" thickBot="1" x14ac:dyDescent="0.25">
      <c r="A9" s="1742" t="s">
        <v>38</v>
      </c>
      <c r="B9" s="1743" t="s">
        <v>3</v>
      </c>
      <c r="C9" s="1743" t="s">
        <v>237</v>
      </c>
      <c r="D9" s="1743" t="s">
        <v>235</v>
      </c>
      <c r="E9" s="1744" t="s">
        <v>236</v>
      </c>
    </row>
    <row r="10" spans="1:10" ht="40.5" customHeight="1" thickBot="1" x14ac:dyDescent="0.25">
      <c r="A10" s="1742"/>
      <c r="B10" s="1743"/>
      <c r="C10" s="1743"/>
      <c r="D10" s="1743"/>
      <c r="E10" s="1744"/>
    </row>
    <row r="11" spans="1:10" x14ac:dyDescent="0.2">
      <c r="A11" s="1077">
        <v>1</v>
      </c>
      <c r="B11" s="1078" t="s">
        <v>5</v>
      </c>
      <c r="C11" s="1106">
        <v>237</v>
      </c>
      <c r="D11" s="1107">
        <v>169</v>
      </c>
      <c r="E11" s="1108">
        <v>96</v>
      </c>
      <c r="J11" s="191"/>
    </row>
    <row r="12" spans="1:10" x14ac:dyDescent="0.2">
      <c r="A12" s="1079">
        <v>2</v>
      </c>
      <c r="B12" s="1080" t="s">
        <v>6</v>
      </c>
      <c r="C12" s="1109">
        <v>178</v>
      </c>
      <c r="D12" s="1110">
        <v>177</v>
      </c>
      <c r="E12" s="1111">
        <v>3</v>
      </c>
    </row>
    <row r="13" spans="1:10" x14ac:dyDescent="0.2">
      <c r="A13" s="1079">
        <v>3</v>
      </c>
      <c r="B13" s="1080" t="s">
        <v>7</v>
      </c>
      <c r="C13" s="1109">
        <v>101</v>
      </c>
      <c r="D13" s="1110">
        <v>101</v>
      </c>
      <c r="E13" s="1111">
        <v>0</v>
      </c>
      <c r="G13" s="59"/>
    </row>
    <row r="14" spans="1:10" x14ac:dyDescent="0.2">
      <c r="A14" s="1079">
        <v>4</v>
      </c>
      <c r="B14" s="1080" t="s">
        <v>8</v>
      </c>
      <c r="C14" s="1109">
        <v>62</v>
      </c>
      <c r="D14" s="1110">
        <v>61</v>
      </c>
      <c r="E14" s="1111">
        <v>1</v>
      </c>
    </row>
    <row r="15" spans="1:10" x14ac:dyDescent="0.2">
      <c r="A15" s="1079">
        <v>5</v>
      </c>
      <c r="B15" s="1080" t="s">
        <v>9</v>
      </c>
      <c r="C15" s="1109">
        <v>95</v>
      </c>
      <c r="D15" s="1110">
        <v>69</v>
      </c>
      <c r="E15" s="1111">
        <v>2</v>
      </c>
    </row>
    <row r="16" spans="1:10" x14ac:dyDescent="0.2">
      <c r="A16" s="1079">
        <v>6</v>
      </c>
      <c r="B16" s="1080" t="s">
        <v>10</v>
      </c>
      <c r="C16" s="1109">
        <v>21</v>
      </c>
      <c r="D16" s="1110">
        <v>13</v>
      </c>
      <c r="E16" s="1111">
        <v>6</v>
      </c>
    </row>
    <row r="17" spans="1:8" x14ac:dyDescent="0.2">
      <c r="A17" s="1079">
        <v>7</v>
      </c>
      <c r="B17" s="1080" t="s">
        <v>11</v>
      </c>
      <c r="C17" s="1109">
        <v>29</v>
      </c>
      <c r="D17" s="1110">
        <v>20</v>
      </c>
      <c r="E17" s="1111">
        <v>4</v>
      </c>
    </row>
    <row r="18" spans="1:8" x14ac:dyDescent="0.2">
      <c r="A18" s="1079">
        <v>8</v>
      </c>
      <c r="B18" s="1080" t="s">
        <v>12</v>
      </c>
      <c r="C18" s="1109">
        <v>40</v>
      </c>
      <c r="D18" s="1110">
        <v>42</v>
      </c>
      <c r="E18" s="1111">
        <v>0</v>
      </c>
    </row>
    <row r="19" spans="1:8" x14ac:dyDescent="0.2">
      <c r="A19" s="1079">
        <v>9</v>
      </c>
      <c r="B19" s="1080" t="s">
        <v>13</v>
      </c>
      <c r="C19" s="1109">
        <v>67</v>
      </c>
      <c r="D19" s="1110">
        <v>65</v>
      </c>
      <c r="E19" s="1111">
        <v>5</v>
      </c>
      <c r="H19" s="52" t="s">
        <v>119</v>
      </c>
    </row>
    <row r="20" spans="1:8" x14ac:dyDescent="0.2">
      <c r="A20" s="1079">
        <v>10</v>
      </c>
      <c r="B20" s="1080" t="s">
        <v>14</v>
      </c>
      <c r="C20" s="1109">
        <v>61</v>
      </c>
      <c r="D20" s="1110">
        <v>54</v>
      </c>
      <c r="E20" s="1111">
        <v>6</v>
      </c>
    </row>
    <row r="21" spans="1:8" x14ac:dyDescent="0.2">
      <c r="A21" s="1079">
        <v>11</v>
      </c>
      <c r="B21" s="1080" t="s">
        <v>15</v>
      </c>
      <c r="C21" s="1109">
        <v>38</v>
      </c>
      <c r="D21" s="1110">
        <v>68</v>
      </c>
      <c r="E21" s="1111">
        <v>4</v>
      </c>
    </row>
    <row r="22" spans="1:8" x14ac:dyDescent="0.2">
      <c r="A22" s="1079">
        <v>12</v>
      </c>
      <c r="B22" s="1080" t="s">
        <v>16</v>
      </c>
      <c r="C22" s="1109">
        <v>99</v>
      </c>
      <c r="D22" s="1110">
        <v>98</v>
      </c>
      <c r="E22" s="1111">
        <v>3</v>
      </c>
    </row>
    <row r="23" spans="1:8" x14ac:dyDescent="0.2">
      <c r="A23" s="1081">
        <v>13</v>
      </c>
      <c r="B23" s="1082" t="s">
        <v>17</v>
      </c>
      <c r="C23" s="1112">
        <v>93</v>
      </c>
      <c r="D23" s="1113">
        <v>35</v>
      </c>
      <c r="E23" s="1114">
        <v>50</v>
      </c>
      <c r="G23" s="52" t="s">
        <v>119</v>
      </c>
    </row>
    <row r="24" spans="1:8" x14ac:dyDescent="0.2">
      <c r="A24" s="1079">
        <v>14</v>
      </c>
      <c r="B24" s="1080" t="s">
        <v>18</v>
      </c>
      <c r="C24" s="1109">
        <v>36</v>
      </c>
      <c r="D24" s="1110">
        <v>37</v>
      </c>
      <c r="E24" s="1111">
        <v>1</v>
      </c>
    </row>
    <row r="25" spans="1:8" ht="13.5" thickBot="1" x14ac:dyDescent="0.25">
      <c r="A25" s="1083">
        <v>15</v>
      </c>
      <c r="B25" s="1084" t="s">
        <v>19</v>
      </c>
      <c r="C25" s="1115">
        <v>146</v>
      </c>
      <c r="D25" s="1116">
        <v>87</v>
      </c>
      <c r="E25" s="1117">
        <v>48</v>
      </c>
    </row>
    <row r="26" spans="1:8" x14ac:dyDescent="0.2">
      <c r="A26" s="1074"/>
      <c r="B26" s="1075" t="s">
        <v>313</v>
      </c>
      <c r="C26" s="1118">
        <v>1303</v>
      </c>
      <c r="D26" s="1119">
        <v>1096</v>
      </c>
      <c r="E26" s="1120">
        <v>229</v>
      </c>
    </row>
    <row r="27" spans="1:8" s="98" customFormat="1" x14ac:dyDescent="0.2">
      <c r="A27" s="1121"/>
      <c r="B27" s="1122" t="s">
        <v>297</v>
      </c>
      <c r="C27" s="1109">
        <v>902</v>
      </c>
      <c r="D27" s="1110">
        <v>755</v>
      </c>
      <c r="E27" s="1111">
        <v>155</v>
      </c>
    </row>
    <row r="28" spans="1:8" s="98" customFormat="1" ht="13.5" thickBot="1" x14ac:dyDescent="0.25">
      <c r="A28" s="1101"/>
      <c r="B28" s="1102" t="s">
        <v>267</v>
      </c>
      <c r="C28" s="1103">
        <v>461</v>
      </c>
      <c r="D28" s="1104">
        <v>386</v>
      </c>
      <c r="E28" s="1105">
        <v>79</v>
      </c>
    </row>
    <row r="29" spans="1:8" s="98" customFormat="1" x14ac:dyDescent="0.2">
      <c r="A29" s="1063"/>
      <c r="B29" s="1085" t="s">
        <v>126</v>
      </c>
      <c r="C29" s="1086">
        <v>1359</v>
      </c>
      <c r="D29" s="1087">
        <v>1135</v>
      </c>
      <c r="E29" s="1088">
        <v>232</v>
      </c>
    </row>
    <row r="30" spans="1:8" s="61" customFormat="1" ht="15" customHeight="1" x14ac:dyDescent="0.2">
      <c r="A30" s="1089"/>
      <c r="B30" s="1067" t="s">
        <v>120</v>
      </c>
      <c r="C30" s="1068">
        <v>799</v>
      </c>
      <c r="D30" s="1069">
        <v>640</v>
      </c>
      <c r="E30" s="1090">
        <v>126</v>
      </c>
    </row>
    <row r="31" spans="1:8" s="61" customFormat="1" ht="15" customHeight="1" thickBot="1" x14ac:dyDescent="0.25">
      <c r="A31" s="1091"/>
      <c r="B31" s="1092" t="s">
        <v>121</v>
      </c>
      <c r="C31" s="1093">
        <v>358</v>
      </c>
      <c r="D31" s="1093">
        <v>277</v>
      </c>
      <c r="E31" s="1094">
        <v>42</v>
      </c>
    </row>
    <row r="32" spans="1:8" x14ac:dyDescent="0.2">
      <c r="A32" s="1095"/>
      <c r="B32" s="1096" t="s">
        <v>122</v>
      </c>
      <c r="C32" s="1097">
        <v>1483</v>
      </c>
      <c r="D32" s="1097">
        <v>1055</v>
      </c>
      <c r="E32" s="1098">
        <v>385</v>
      </c>
    </row>
    <row r="33" spans="1:12" x14ac:dyDescent="0.2">
      <c r="A33" s="1065"/>
      <c r="B33" s="1099" t="s">
        <v>123</v>
      </c>
      <c r="C33" s="1064">
        <v>880</v>
      </c>
      <c r="D33" s="1064">
        <v>536</v>
      </c>
      <c r="E33" s="1066">
        <v>252</v>
      </c>
    </row>
    <row r="34" spans="1:12" ht="13.5" thickBot="1" x14ac:dyDescent="0.25">
      <c r="A34" s="1070"/>
      <c r="B34" s="1071" t="s">
        <v>20</v>
      </c>
      <c r="C34" s="1072">
        <v>480</v>
      </c>
      <c r="D34" s="1072">
        <v>259</v>
      </c>
      <c r="E34" s="1073">
        <v>143</v>
      </c>
    </row>
    <row r="35" spans="1:12" x14ac:dyDescent="0.2">
      <c r="A35" s="1076" t="s">
        <v>133</v>
      </c>
      <c r="B35" s="1100"/>
      <c r="C35" s="1100"/>
      <c r="D35" s="1100"/>
      <c r="E35" s="1100"/>
    </row>
    <row r="44" spans="1:12" x14ac:dyDescent="0.2">
      <c r="L44" s="52" t="s">
        <v>74</v>
      </c>
    </row>
  </sheetData>
  <mergeCells count="5">
    <mergeCell ref="A9:A10"/>
    <mergeCell ref="B9:B10"/>
    <mergeCell ref="C9:C10"/>
    <mergeCell ref="D9:D10"/>
    <mergeCell ref="E9:E10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1"/>
  <dimension ref="A1:I37"/>
  <sheetViews>
    <sheetView showGridLines="0" workbookViewId="0"/>
  </sheetViews>
  <sheetFormatPr baseColWidth="10" defaultColWidth="11.42578125" defaultRowHeight="12.75" x14ac:dyDescent="0.2"/>
  <cols>
    <col min="1" max="1" width="8.140625" style="113" customWidth="1"/>
    <col min="2" max="2" width="23.140625" style="112" customWidth="1"/>
    <col min="3" max="3" width="17.85546875" style="112" customWidth="1"/>
    <col min="4" max="4" width="16.28515625" style="112" customWidth="1"/>
    <col min="5" max="5" width="17.5703125" style="112" customWidth="1"/>
    <col min="6" max="6" width="12.7109375" style="112" customWidth="1"/>
    <col min="7" max="7" width="12.28515625" style="112" customWidth="1"/>
    <col min="8" max="8" width="10.140625" style="112" customWidth="1"/>
    <col min="9" max="9" width="11.42578125" style="112" customWidth="1"/>
    <col min="10" max="16384" width="11.42578125" style="112"/>
  </cols>
  <sheetData>
    <row r="1" spans="1:9" x14ac:dyDescent="0.2">
      <c r="A1" s="111" t="s">
        <v>0</v>
      </c>
    </row>
    <row r="2" spans="1:9" x14ac:dyDescent="0.2">
      <c r="A2" s="111"/>
    </row>
    <row r="3" spans="1:9" x14ac:dyDescent="0.2">
      <c r="A3" s="111" t="str">
        <f>A9</f>
        <v>Tabell 1-11-B Tiltaksbruk i Kvalifiseringsprogrammet (KVP):  Deltakere pr 31.12. fordelt på tiltakskategori (kommune/stat).</v>
      </c>
    </row>
    <row r="4" spans="1:9" x14ac:dyDescent="0.2">
      <c r="A4" s="111"/>
    </row>
    <row r="5" spans="1:9" ht="15" x14ac:dyDescent="0.25">
      <c r="A5" s="99" t="s">
        <v>143</v>
      </c>
    </row>
    <row r="6" spans="1:9" s="1129" customFormat="1" ht="15" x14ac:dyDescent="0.25">
      <c r="A6" s="1128"/>
    </row>
    <row r="7" spans="1:9" s="1129" customFormat="1" ht="15" x14ac:dyDescent="0.25">
      <c r="A7" s="1128"/>
    </row>
    <row r="8" spans="1:9" ht="18.75" customHeight="1" x14ac:dyDescent="0.2">
      <c r="A8" s="112"/>
    </row>
    <row r="9" spans="1:9" ht="23.25" customHeight="1" thickBot="1" x14ac:dyDescent="0.25">
      <c r="A9" s="1127" t="s">
        <v>322</v>
      </c>
    </row>
    <row r="10" spans="1:9" s="116" customFormat="1" ht="24.75" customHeight="1" x14ac:dyDescent="0.2">
      <c r="A10" s="1131"/>
      <c r="B10" s="1132"/>
      <c r="C10" s="1745" t="s">
        <v>145</v>
      </c>
      <c r="D10" s="1746"/>
      <c r="E10" s="1746"/>
      <c r="F10" s="1136"/>
      <c r="G10" s="115"/>
      <c r="H10" s="115"/>
      <c r="I10" s="115"/>
    </row>
    <row r="11" spans="1:9" s="116" customFormat="1" ht="68.25" customHeight="1" thickBot="1" x14ac:dyDescent="0.25">
      <c r="A11" s="1137" t="s">
        <v>38</v>
      </c>
      <c r="B11" s="1138" t="s">
        <v>3</v>
      </c>
      <c r="C11" s="1139" t="s">
        <v>146</v>
      </c>
      <c r="D11" s="1140" t="s">
        <v>147</v>
      </c>
      <c r="E11" s="1141" t="s">
        <v>148</v>
      </c>
      <c r="F11" s="1141" t="s">
        <v>149</v>
      </c>
      <c r="G11" s="115"/>
      <c r="H11" s="115"/>
      <c r="I11" s="115"/>
    </row>
    <row r="12" spans="1:9" s="118" customFormat="1" ht="15" customHeight="1" x14ac:dyDescent="0.2">
      <c r="A12" s="1142">
        <v>1</v>
      </c>
      <c r="B12" s="1143" t="s">
        <v>5</v>
      </c>
      <c r="C12" s="1182">
        <v>75</v>
      </c>
      <c r="D12" s="1183">
        <v>101</v>
      </c>
      <c r="E12" s="1195">
        <v>52</v>
      </c>
      <c r="F12" s="1198">
        <v>228</v>
      </c>
      <c r="G12" s="117"/>
      <c r="H12" s="117"/>
      <c r="I12" s="117"/>
    </row>
    <row r="13" spans="1:9" s="118" customFormat="1" ht="15" customHeight="1" x14ac:dyDescent="0.2">
      <c r="A13" s="1144">
        <v>2</v>
      </c>
      <c r="B13" s="1145" t="s">
        <v>6</v>
      </c>
      <c r="C13" s="1184">
        <v>75</v>
      </c>
      <c r="D13" s="1185">
        <v>131</v>
      </c>
      <c r="E13" s="1197">
        <v>7</v>
      </c>
      <c r="F13" s="1199">
        <v>213</v>
      </c>
      <c r="G13" s="117"/>
      <c r="H13" s="117"/>
      <c r="I13" s="117"/>
    </row>
    <row r="14" spans="1:9" s="118" customFormat="1" ht="15" customHeight="1" x14ac:dyDescent="0.2">
      <c r="A14" s="1144">
        <v>3</v>
      </c>
      <c r="B14" s="1145" t="s">
        <v>7</v>
      </c>
      <c r="C14" s="1184">
        <v>24</v>
      </c>
      <c r="D14" s="1185">
        <v>117</v>
      </c>
      <c r="E14" s="1197">
        <v>13</v>
      </c>
      <c r="F14" s="1199">
        <v>154</v>
      </c>
      <c r="G14" s="117"/>
      <c r="H14" s="117"/>
      <c r="I14" s="117"/>
    </row>
    <row r="15" spans="1:9" s="118" customFormat="1" ht="15" customHeight="1" x14ac:dyDescent="0.2">
      <c r="A15" s="1144">
        <v>4</v>
      </c>
      <c r="B15" s="1145" t="s">
        <v>8</v>
      </c>
      <c r="C15" s="1184">
        <v>57</v>
      </c>
      <c r="D15" s="1185">
        <v>22</v>
      </c>
      <c r="E15" s="1197">
        <v>3</v>
      </c>
      <c r="F15" s="1199">
        <v>82</v>
      </c>
      <c r="G15" s="117"/>
      <c r="H15" s="117"/>
      <c r="I15" s="117"/>
    </row>
    <row r="16" spans="1:9" s="118" customFormat="1" ht="15" customHeight="1" x14ac:dyDescent="0.2">
      <c r="A16" s="1144">
        <v>5</v>
      </c>
      <c r="B16" s="1145" t="s">
        <v>9</v>
      </c>
      <c r="C16" s="1184">
        <v>38</v>
      </c>
      <c r="D16" s="1185">
        <v>33</v>
      </c>
      <c r="E16" s="1197">
        <v>0</v>
      </c>
      <c r="F16" s="1199">
        <v>71</v>
      </c>
      <c r="G16" s="110"/>
      <c r="H16" s="117"/>
      <c r="I16" s="117"/>
    </row>
    <row r="17" spans="1:9" s="118" customFormat="1" ht="15" customHeight="1" x14ac:dyDescent="0.2">
      <c r="A17" s="1144">
        <v>6</v>
      </c>
      <c r="B17" s="1145" t="s">
        <v>10</v>
      </c>
      <c r="C17" s="1184">
        <v>11</v>
      </c>
      <c r="D17" s="1185">
        <v>2</v>
      </c>
      <c r="E17" s="1197">
        <v>0</v>
      </c>
      <c r="F17" s="1199">
        <v>13</v>
      </c>
      <c r="G17" s="117"/>
      <c r="H17" s="117"/>
      <c r="I17" s="117"/>
    </row>
    <row r="18" spans="1:9" s="118" customFormat="1" ht="15" customHeight="1" x14ac:dyDescent="0.2">
      <c r="A18" s="1144">
        <v>7</v>
      </c>
      <c r="B18" s="1145" t="s">
        <v>11</v>
      </c>
      <c r="C18" s="1184">
        <v>19</v>
      </c>
      <c r="D18" s="1185">
        <v>12</v>
      </c>
      <c r="E18" s="1197">
        <v>2</v>
      </c>
      <c r="F18" s="1199">
        <v>33</v>
      </c>
      <c r="G18" s="117"/>
      <c r="H18" s="117"/>
      <c r="I18" s="117"/>
    </row>
    <row r="19" spans="1:9" s="118" customFormat="1" ht="15" customHeight="1" x14ac:dyDescent="0.2">
      <c r="A19" s="1144">
        <v>8</v>
      </c>
      <c r="B19" s="1145" t="s">
        <v>12</v>
      </c>
      <c r="C19" s="1184">
        <v>28</v>
      </c>
      <c r="D19" s="1185">
        <v>8</v>
      </c>
      <c r="E19" s="1197">
        <v>11</v>
      </c>
      <c r="F19" s="1199">
        <v>47</v>
      </c>
      <c r="G19" s="117"/>
      <c r="H19" s="117"/>
      <c r="I19" s="117"/>
    </row>
    <row r="20" spans="1:9" s="118" customFormat="1" ht="15" customHeight="1" x14ac:dyDescent="0.2">
      <c r="A20" s="1144">
        <v>9</v>
      </c>
      <c r="B20" s="1145" t="s">
        <v>13</v>
      </c>
      <c r="C20" s="1184">
        <v>42</v>
      </c>
      <c r="D20" s="1185">
        <v>35</v>
      </c>
      <c r="E20" s="1197">
        <v>14</v>
      </c>
      <c r="F20" s="1199">
        <v>91</v>
      </c>
      <c r="G20" s="117"/>
      <c r="H20" s="117"/>
      <c r="I20" s="117"/>
    </row>
    <row r="21" spans="1:9" s="118" customFormat="1" ht="15" customHeight="1" x14ac:dyDescent="0.2">
      <c r="A21" s="1144">
        <v>10</v>
      </c>
      <c r="B21" s="1145" t="s">
        <v>14</v>
      </c>
      <c r="C21" s="1184">
        <v>41</v>
      </c>
      <c r="D21" s="1185">
        <v>50</v>
      </c>
      <c r="E21" s="1197">
        <v>12</v>
      </c>
      <c r="F21" s="1199">
        <v>103</v>
      </c>
      <c r="G21" s="117"/>
      <c r="H21" s="117"/>
      <c r="I21" s="117"/>
    </row>
    <row r="22" spans="1:9" s="118" customFormat="1" ht="15" customHeight="1" x14ac:dyDescent="0.2">
      <c r="A22" s="1144">
        <v>11</v>
      </c>
      <c r="B22" s="1145" t="s">
        <v>15</v>
      </c>
      <c r="C22" s="1184">
        <v>38</v>
      </c>
      <c r="D22" s="1185">
        <v>46</v>
      </c>
      <c r="E22" s="1197">
        <v>3</v>
      </c>
      <c r="F22" s="1199">
        <v>87</v>
      </c>
      <c r="G22" s="110"/>
      <c r="H22" s="117"/>
      <c r="I22" s="117"/>
    </row>
    <row r="23" spans="1:9" s="118" customFormat="1" ht="15" customHeight="1" x14ac:dyDescent="0.2">
      <c r="A23" s="1144">
        <v>12</v>
      </c>
      <c r="B23" s="1145" t="s">
        <v>16</v>
      </c>
      <c r="C23" s="1184">
        <v>87</v>
      </c>
      <c r="D23" s="1185">
        <v>78</v>
      </c>
      <c r="E23" s="1197">
        <v>6</v>
      </c>
      <c r="F23" s="1199">
        <v>171</v>
      </c>
      <c r="G23" s="117"/>
      <c r="H23" s="117"/>
      <c r="I23" s="117"/>
    </row>
    <row r="24" spans="1:9" s="118" customFormat="1" ht="15" customHeight="1" x14ac:dyDescent="0.2">
      <c r="A24" s="1144">
        <v>13</v>
      </c>
      <c r="B24" s="1145" t="s">
        <v>17</v>
      </c>
      <c r="C24" s="1184">
        <v>41</v>
      </c>
      <c r="D24" s="1185">
        <v>14</v>
      </c>
      <c r="E24" s="1197">
        <v>1</v>
      </c>
      <c r="F24" s="1199">
        <v>56</v>
      </c>
      <c r="G24" s="117"/>
      <c r="H24" s="117"/>
      <c r="I24" s="117"/>
    </row>
    <row r="25" spans="1:9" s="118" customFormat="1" ht="15" customHeight="1" x14ac:dyDescent="0.2">
      <c r="A25" s="1144">
        <v>14</v>
      </c>
      <c r="B25" s="1145" t="s">
        <v>18</v>
      </c>
      <c r="C25" s="1184">
        <v>31</v>
      </c>
      <c r="D25" s="1185">
        <v>8</v>
      </c>
      <c r="E25" s="1197">
        <v>4</v>
      </c>
      <c r="F25" s="1199">
        <v>43</v>
      </c>
      <c r="G25" s="117"/>
      <c r="H25" s="117"/>
      <c r="I25" s="117"/>
    </row>
    <row r="26" spans="1:9" s="118" customFormat="1" ht="15" customHeight="1" thickBot="1" x14ac:dyDescent="0.25">
      <c r="A26" s="1146">
        <v>15</v>
      </c>
      <c r="B26" s="1147" t="s">
        <v>19</v>
      </c>
      <c r="C26" s="1186">
        <v>73</v>
      </c>
      <c r="D26" s="1187">
        <v>65</v>
      </c>
      <c r="E26" s="1196">
        <v>1</v>
      </c>
      <c r="F26" s="1200">
        <v>139</v>
      </c>
      <c r="G26" s="117"/>
      <c r="H26" s="117"/>
      <c r="I26" s="117"/>
    </row>
    <row r="27" spans="1:9" s="110" customFormat="1" ht="15" customHeight="1" x14ac:dyDescent="0.2">
      <c r="A27" s="1171"/>
      <c r="B27" s="1193" t="s">
        <v>319</v>
      </c>
      <c r="C27" s="1180">
        <v>680</v>
      </c>
      <c r="D27" s="1172">
        <v>722</v>
      </c>
      <c r="E27" s="1173">
        <v>129</v>
      </c>
      <c r="F27" s="1178">
        <v>1531</v>
      </c>
      <c r="G27" s="109"/>
      <c r="H27" s="109"/>
      <c r="I27" s="109"/>
    </row>
    <row r="28" spans="1:9" s="118" customFormat="1" ht="15" customHeight="1" x14ac:dyDescent="0.2">
      <c r="A28" s="1188"/>
      <c r="B28" s="1194" t="s">
        <v>301</v>
      </c>
      <c r="C28" s="1189">
        <v>678</v>
      </c>
      <c r="D28" s="1190">
        <v>795</v>
      </c>
      <c r="E28" s="1191">
        <v>70</v>
      </c>
      <c r="F28" s="1192">
        <v>1543</v>
      </c>
      <c r="G28" s="117"/>
      <c r="H28" s="117"/>
      <c r="I28" s="117"/>
    </row>
    <row r="29" spans="1:9" s="118" customFormat="1" ht="15" customHeight="1" thickBot="1" x14ac:dyDescent="0.25">
      <c r="A29" s="1174"/>
      <c r="B29" s="1177" t="s">
        <v>272</v>
      </c>
      <c r="C29" s="1181">
        <v>683</v>
      </c>
      <c r="D29" s="1175">
        <v>719</v>
      </c>
      <c r="E29" s="1176">
        <v>129</v>
      </c>
      <c r="F29" s="1179">
        <v>1531</v>
      </c>
      <c r="G29" s="117"/>
      <c r="H29" s="117"/>
      <c r="I29" s="117"/>
    </row>
    <row r="30" spans="1:9" s="118" customFormat="1" ht="15" customHeight="1" x14ac:dyDescent="0.2">
      <c r="A30" s="1167"/>
      <c r="B30" s="1133" t="s">
        <v>134</v>
      </c>
      <c r="C30" s="1168">
        <v>632</v>
      </c>
      <c r="D30" s="1169">
        <v>812</v>
      </c>
      <c r="E30" s="1170">
        <v>93</v>
      </c>
      <c r="F30" s="1156">
        <v>1537</v>
      </c>
      <c r="G30" s="109"/>
      <c r="H30" s="109"/>
      <c r="I30" s="109"/>
    </row>
    <row r="31" spans="1:9" s="110" customFormat="1" ht="15" customHeight="1" x14ac:dyDescent="0.2">
      <c r="A31" s="1152"/>
      <c r="B31" s="1125" t="s">
        <v>128</v>
      </c>
      <c r="C31" s="1153">
        <v>627</v>
      </c>
      <c r="D31" s="1154">
        <v>757</v>
      </c>
      <c r="E31" s="1155">
        <v>75</v>
      </c>
      <c r="F31" s="1156">
        <v>1459</v>
      </c>
      <c r="G31" s="109"/>
      <c r="H31" s="109"/>
      <c r="I31" s="394"/>
    </row>
    <row r="32" spans="1:9" s="110" customFormat="1" ht="15" customHeight="1" thickBot="1" x14ac:dyDescent="0.25">
      <c r="A32" s="1157"/>
      <c r="B32" s="1124" t="s">
        <v>129</v>
      </c>
      <c r="C32" s="1158">
        <v>685</v>
      </c>
      <c r="D32" s="1159">
        <v>666</v>
      </c>
      <c r="E32" s="1160">
        <v>92</v>
      </c>
      <c r="F32" s="1160">
        <v>1443</v>
      </c>
      <c r="G32" s="109"/>
      <c r="H32" s="109"/>
      <c r="I32" s="109"/>
    </row>
    <row r="33" spans="1:9" x14ac:dyDescent="0.2">
      <c r="A33" s="1148"/>
      <c r="B33" s="1161" t="s">
        <v>130</v>
      </c>
      <c r="C33" s="1149">
        <v>767</v>
      </c>
      <c r="D33" s="1150">
        <v>730</v>
      </c>
      <c r="E33" s="1151">
        <v>97</v>
      </c>
      <c r="F33" s="1151">
        <v>1594</v>
      </c>
      <c r="G33" s="114"/>
      <c r="H33" s="114"/>
      <c r="I33" s="114"/>
    </row>
    <row r="34" spans="1:9" x14ac:dyDescent="0.2">
      <c r="A34" s="1162"/>
      <c r="B34" s="1134" t="s">
        <v>131</v>
      </c>
      <c r="C34" s="1163">
        <v>711</v>
      </c>
      <c r="D34" s="1164">
        <v>653</v>
      </c>
      <c r="E34" s="1165">
        <v>104</v>
      </c>
      <c r="F34" s="1165">
        <v>1468</v>
      </c>
      <c r="G34" s="114"/>
      <c r="H34" s="114"/>
      <c r="I34" s="114"/>
    </row>
    <row r="35" spans="1:9" ht="13.5" thickBot="1" x14ac:dyDescent="0.25">
      <c r="A35" s="1157"/>
      <c r="B35" s="1124" t="s">
        <v>150</v>
      </c>
      <c r="C35" s="1158">
        <v>758</v>
      </c>
      <c r="D35" s="1159">
        <v>675</v>
      </c>
      <c r="E35" s="1160">
        <v>100</v>
      </c>
      <c r="F35" s="1160">
        <v>1533</v>
      </c>
      <c r="G35" s="114"/>
      <c r="H35" s="114"/>
      <c r="I35" s="114"/>
    </row>
    <row r="36" spans="1:9" x14ac:dyDescent="0.2">
      <c r="A36" s="1135" t="s">
        <v>133</v>
      </c>
      <c r="B36" s="1130"/>
      <c r="C36" s="1130"/>
      <c r="D36" s="1130"/>
      <c r="E36" s="1130"/>
      <c r="F36" s="1130"/>
      <c r="G36" s="114"/>
      <c r="H36" s="114"/>
      <c r="I36" s="114"/>
    </row>
    <row r="37" spans="1:9" x14ac:dyDescent="0.2">
      <c r="A37" s="1166" t="s">
        <v>284</v>
      </c>
      <c r="B37" s="1130"/>
      <c r="C37" s="1130"/>
      <c r="D37" s="1130"/>
      <c r="E37" s="1130"/>
      <c r="F37" s="1130"/>
      <c r="G37" s="114"/>
      <c r="H37" s="114"/>
      <c r="I37" s="114"/>
    </row>
  </sheetData>
  <mergeCells count="1">
    <mergeCell ref="C10:E10"/>
  </mergeCells>
  <printOptions horizontalCentered="1" verticalCentered="1"/>
  <pageMargins left="0.70866141732283516" right="0.70866141732283516" top="0.78740157480315021" bottom="0.78740157480315021" header="0.31496062992126012" footer="0.31496062992126012"/>
  <pageSetup paperSize="9" fitToWidth="0" fitToHeight="0" orientation="landscape" r:id="rId1"/>
  <headerFooter>
    <oddHeader>&amp;R&amp;T</oddHeader>
    <oddFooter>&amp;L&amp;F&amp;CDato skrevet ut: &amp;D&amp;RÅRSSTATISTIKK 2011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N30"/>
  <sheetViews>
    <sheetView showGridLines="0" workbookViewId="0"/>
  </sheetViews>
  <sheetFormatPr baseColWidth="10" defaultColWidth="11.42578125" defaultRowHeight="12.75" x14ac:dyDescent="0.2"/>
  <cols>
    <col min="1" max="1" width="4.85546875" style="50" customWidth="1"/>
    <col min="2" max="2" width="22" style="29" bestFit="1" customWidth="1"/>
    <col min="3" max="3" width="12.7109375" style="29" customWidth="1"/>
    <col min="4" max="4" width="14.140625" style="29" customWidth="1"/>
    <col min="5" max="11" width="12.7109375" style="29" customWidth="1"/>
    <col min="12" max="16384" width="11.42578125" style="29"/>
  </cols>
  <sheetData>
    <row r="1" spans="1:13" x14ac:dyDescent="0.2">
      <c r="A1" s="62" t="s">
        <v>0</v>
      </c>
    </row>
    <row r="2" spans="1:13" x14ac:dyDescent="0.2">
      <c r="A2" s="62"/>
    </row>
    <row r="3" spans="1:13" x14ac:dyDescent="0.2">
      <c r="A3" s="62" t="s">
        <v>323</v>
      </c>
    </row>
    <row r="4" spans="1:13" x14ac:dyDescent="0.2">
      <c r="A4" s="62"/>
    </row>
    <row r="5" spans="1:13" x14ac:dyDescent="0.2">
      <c r="A5" s="62"/>
    </row>
    <row r="8" spans="1:13" ht="26.25" customHeight="1" thickBot="1" x14ac:dyDescent="0.25">
      <c r="A8" s="119" t="s">
        <v>323</v>
      </c>
    </row>
    <row r="9" spans="1:13" s="34" customFormat="1" ht="44.25" customHeight="1" x14ac:dyDescent="0.2">
      <c r="A9" s="415"/>
      <c r="B9" s="416"/>
      <c r="C9" s="1721" t="s">
        <v>151</v>
      </c>
      <c r="D9" s="1721"/>
      <c r="E9" s="1721"/>
      <c r="F9" s="1721" t="s">
        <v>413</v>
      </c>
      <c r="G9" s="1721"/>
      <c r="H9" s="1721"/>
      <c r="I9" s="1747" t="s">
        <v>414</v>
      </c>
      <c r="J9" s="1748"/>
      <c r="K9" s="1749"/>
    </row>
    <row r="10" spans="1:13" s="34" customFormat="1" ht="107.25" customHeight="1" thickBot="1" x14ac:dyDescent="0.25">
      <c r="A10" s="417" t="s">
        <v>38</v>
      </c>
      <c r="B10" s="306" t="s">
        <v>3</v>
      </c>
      <c r="C10" s="121" t="s">
        <v>240</v>
      </c>
      <c r="D10" s="122" t="s">
        <v>238</v>
      </c>
      <c r="E10" s="123" t="s">
        <v>239</v>
      </c>
      <c r="F10" s="121" t="s">
        <v>240</v>
      </c>
      <c r="G10" s="122" t="s">
        <v>238</v>
      </c>
      <c r="H10" s="123" t="s">
        <v>239</v>
      </c>
      <c r="I10" s="121" t="s">
        <v>240</v>
      </c>
      <c r="J10" s="122" t="s">
        <v>238</v>
      </c>
      <c r="K10" s="418" t="s">
        <v>239</v>
      </c>
    </row>
    <row r="11" spans="1:13" ht="15" customHeight="1" x14ac:dyDescent="0.2">
      <c r="A11" s="399">
        <v>1</v>
      </c>
      <c r="B11" s="8" t="s">
        <v>5</v>
      </c>
      <c r="C11" s="133">
        <v>1</v>
      </c>
      <c r="D11" s="134">
        <v>72</v>
      </c>
      <c r="E11" s="135">
        <v>0</v>
      </c>
      <c r="F11" s="133">
        <v>3</v>
      </c>
      <c r="G11" s="134">
        <v>17</v>
      </c>
      <c r="H11" s="135">
        <v>0</v>
      </c>
      <c r="I11" s="133">
        <v>5</v>
      </c>
      <c r="J11" s="134">
        <v>55</v>
      </c>
      <c r="K11" s="135">
        <v>3</v>
      </c>
    </row>
    <row r="12" spans="1:13" ht="15" customHeight="1" x14ac:dyDescent="0.2">
      <c r="A12" s="400">
        <v>2</v>
      </c>
      <c r="B12" s="11" t="s">
        <v>6</v>
      </c>
      <c r="C12" s="129">
        <v>0</v>
      </c>
      <c r="D12" s="90">
        <v>72</v>
      </c>
      <c r="E12" s="137">
        <v>0</v>
      </c>
      <c r="F12" s="129">
        <v>7</v>
      </c>
      <c r="G12" s="90">
        <v>15</v>
      </c>
      <c r="H12" s="137">
        <v>0</v>
      </c>
      <c r="I12" s="129">
        <v>118</v>
      </c>
      <c r="J12" s="90">
        <v>91</v>
      </c>
      <c r="K12" s="137">
        <v>7</v>
      </c>
    </row>
    <row r="13" spans="1:13" ht="15" customHeight="1" x14ac:dyDescent="0.2">
      <c r="A13" s="400">
        <v>3</v>
      </c>
      <c r="B13" s="11" t="s">
        <v>7</v>
      </c>
      <c r="C13" s="129">
        <v>0</v>
      </c>
      <c r="D13" s="90">
        <v>38</v>
      </c>
      <c r="E13" s="137">
        <v>0</v>
      </c>
      <c r="F13" s="129">
        <v>5</v>
      </c>
      <c r="G13" s="90">
        <v>38</v>
      </c>
      <c r="H13" s="137">
        <v>2</v>
      </c>
      <c r="I13" s="129">
        <v>65</v>
      </c>
      <c r="J13" s="90">
        <v>80</v>
      </c>
      <c r="K13" s="137">
        <v>19</v>
      </c>
    </row>
    <row r="14" spans="1:13" ht="15" customHeight="1" x14ac:dyDescent="0.2">
      <c r="A14" s="400">
        <v>4</v>
      </c>
      <c r="B14" s="11" t="s">
        <v>8</v>
      </c>
      <c r="C14" s="129">
        <v>0</v>
      </c>
      <c r="D14" s="90">
        <v>28</v>
      </c>
      <c r="E14" s="137">
        <v>11</v>
      </c>
      <c r="F14" s="129">
        <v>2</v>
      </c>
      <c r="G14" s="90">
        <v>8</v>
      </c>
      <c r="H14" s="137">
        <v>0</v>
      </c>
      <c r="I14" s="129">
        <v>41</v>
      </c>
      <c r="J14" s="90">
        <v>33</v>
      </c>
      <c r="K14" s="137">
        <v>5</v>
      </c>
    </row>
    <row r="15" spans="1:13" ht="15" customHeight="1" x14ac:dyDescent="0.2">
      <c r="A15" s="400">
        <v>5</v>
      </c>
      <c r="B15" s="11" t="s">
        <v>9</v>
      </c>
      <c r="C15" s="129">
        <v>0</v>
      </c>
      <c r="D15" s="90">
        <v>62</v>
      </c>
      <c r="E15" s="137">
        <v>3</v>
      </c>
      <c r="F15" s="129">
        <v>0</v>
      </c>
      <c r="G15" s="90">
        <v>0</v>
      </c>
      <c r="H15" s="137">
        <v>0</v>
      </c>
      <c r="I15" s="129">
        <v>30</v>
      </c>
      <c r="J15" s="90">
        <v>8</v>
      </c>
      <c r="K15" s="137">
        <v>0</v>
      </c>
    </row>
    <row r="16" spans="1:13" ht="15" customHeight="1" x14ac:dyDescent="0.2">
      <c r="A16" s="400">
        <v>6</v>
      </c>
      <c r="B16" s="11" t="s">
        <v>10</v>
      </c>
      <c r="C16" s="129">
        <v>1</v>
      </c>
      <c r="D16" s="90">
        <v>28</v>
      </c>
      <c r="E16" s="137">
        <v>2</v>
      </c>
      <c r="F16" s="129">
        <v>3</v>
      </c>
      <c r="G16" s="90">
        <v>0</v>
      </c>
      <c r="H16" s="137">
        <v>0</v>
      </c>
      <c r="I16" s="129">
        <v>13</v>
      </c>
      <c r="J16" s="90">
        <v>0</v>
      </c>
      <c r="K16" s="137">
        <v>0</v>
      </c>
      <c r="M16" s="912" t="s">
        <v>119</v>
      </c>
    </row>
    <row r="17" spans="1:14" ht="15" customHeight="1" x14ac:dyDescent="0.2">
      <c r="A17" s="400">
        <v>7</v>
      </c>
      <c r="B17" s="11" t="s">
        <v>11</v>
      </c>
      <c r="C17" s="129">
        <v>1</v>
      </c>
      <c r="D17" s="90">
        <v>32</v>
      </c>
      <c r="E17" s="137">
        <v>2</v>
      </c>
      <c r="F17" s="129">
        <v>0</v>
      </c>
      <c r="G17" s="90">
        <v>0</v>
      </c>
      <c r="H17" s="137">
        <v>0</v>
      </c>
      <c r="I17" s="129">
        <v>45</v>
      </c>
      <c r="J17" s="90">
        <v>6</v>
      </c>
      <c r="K17" s="137">
        <v>1</v>
      </c>
    </row>
    <row r="18" spans="1:14" ht="15" customHeight="1" x14ac:dyDescent="0.2">
      <c r="A18" s="400">
        <v>8</v>
      </c>
      <c r="B18" s="11" t="s">
        <v>12</v>
      </c>
      <c r="C18" s="129">
        <v>1</v>
      </c>
      <c r="D18" s="90">
        <v>47</v>
      </c>
      <c r="E18" s="137">
        <v>4</v>
      </c>
      <c r="F18" s="129">
        <v>0</v>
      </c>
      <c r="G18" s="90">
        <v>0</v>
      </c>
      <c r="H18" s="137">
        <v>0</v>
      </c>
      <c r="I18" s="129">
        <v>25</v>
      </c>
      <c r="J18" s="90">
        <v>13</v>
      </c>
      <c r="K18" s="137">
        <v>0</v>
      </c>
    </row>
    <row r="19" spans="1:14" ht="15" customHeight="1" x14ac:dyDescent="0.2">
      <c r="A19" s="400">
        <v>9</v>
      </c>
      <c r="B19" s="11" t="s">
        <v>13</v>
      </c>
      <c r="C19" s="129">
        <v>1</v>
      </c>
      <c r="D19" s="90">
        <v>42</v>
      </c>
      <c r="E19" s="137">
        <v>2</v>
      </c>
      <c r="F19" s="129">
        <v>6</v>
      </c>
      <c r="G19" s="90">
        <v>38</v>
      </c>
      <c r="H19" s="137">
        <v>5</v>
      </c>
      <c r="I19" s="129">
        <v>42</v>
      </c>
      <c r="J19" s="90">
        <v>34</v>
      </c>
      <c r="K19" s="137">
        <v>6</v>
      </c>
    </row>
    <row r="20" spans="1:14" ht="15" customHeight="1" x14ac:dyDescent="0.2">
      <c r="A20" s="400">
        <v>10</v>
      </c>
      <c r="B20" s="11" t="s">
        <v>14</v>
      </c>
      <c r="C20" s="129">
        <v>1</v>
      </c>
      <c r="D20" s="90">
        <v>36</v>
      </c>
      <c r="E20" s="137">
        <v>1</v>
      </c>
      <c r="F20" s="129">
        <v>6</v>
      </c>
      <c r="G20" s="90">
        <v>42</v>
      </c>
      <c r="H20" s="137">
        <v>4</v>
      </c>
      <c r="I20" s="129">
        <v>32</v>
      </c>
      <c r="J20" s="90">
        <v>86</v>
      </c>
      <c r="K20" s="137">
        <v>63</v>
      </c>
    </row>
    <row r="21" spans="1:14" ht="15" customHeight="1" x14ac:dyDescent="0.2">
      <c r="A21" s="400">
        <v>11</v>
      </c>
      <c r="B21" s="11" t="s">
        <v>15</v>
      </c>
      <c r="C21" s="129">
        <v>0</v>
      </c>
      <c r="D21" s="90">
        <v>44</v>
      </c>
      <c r="E21" s="137">
        <v>0</v>
      </c>
      <c r="F21" s="129">
        <v>1</v>
      </c>
      <c r="G21" s="90">
        <v>26</v>
      </c>
      <c r="H21" s="137">
        <v>1</v>
      </c>
      <c r="I21" s="129">
        <v>46</v>
      </c>
      <c r="J21" s="90">
        <v>85</v>
      </c>
      <c r="K21" s="137">
        <v>3</v>
      </c>
    </row>
    <row r="22" spans="1:14" ht="15" customHeight="1" x14ac:dyDescent="0.2">
      <c r="A22" s="400">
        <v>12</v>
      </c>
      <c r="B22" s="11" t="s">
        <v>16</v>
      </c>
      <c r="C22" s="129">
        <v>0</v>
      </c>
      <c r="D22" s="90">
        <v>91</v>
      </c>
      <c r="E22" s="137">
        <v>1</v>
      </c>
      <c r="F22" s="129">
        <v>5</v>
      </c>
      <c r="G22" s="90">
        <v>25</v>
      </c>
      <c r="H22" s="137">
        <v>2</v>
      </c>
      <c r="I22" s="129">
        <v>65</v>
      </c>
      <c r="J22" s="90">
        <v>19</v>
      </c>
      <c r="K22" s="137">
        <v>1</v>
      </c>
    </row>
    <row r="23" spans="1:14" ht="15" customHeight="1" x14ac:dyDescent="0.2">
      <c r="A23" s="400">
        <v>13</v>
      </c>
      <c r="B23" s="11" t="s">
        <v>17</v>
      </c>
      <c r="C23" s="129">
        <v>0</v>
      </c>
      <c r="D23" s="90">
        <v>50</v>
      </c>
      <c r="E23" s="137">
        <v>0</v>
      </c>
      <c r="F23" s="129">
        <v>0</v>
      </c>
      <c r="G23" s="90">
        <v>0</v>
      </c>
      <c r="H23" s="137">
        <v>0</v>
      </c>
      <c r="I23" s="129">
        <v>24</v>
      </c>
      <c r="J23" s="90">
        <v>33</v>
      </c>
      <c r="K23" s="137">
        <v>0</v>
      </c>
      <c r="M23" s="29" t="s">
        <v>119</v>
      </c>
    </row>
    <row r="24" spans="1:14" ht="15" customHeight="1" x14ac:dyDescent="0.2">
      <c r="A24" s="400">
        <v>14</v>
      </c>
      <c r="B24" s="11" t="s">
        <v>18</v>
      </c>
      <c r="C24" s="129">
        <v>0</v>
      </c>
      <c r="D24" s="90">
        <v>44</v>
      </c>
      <c r="E24" s="137">
        <v>2</v>
      </c>
      <c r="F24" s="129">
        <v>1</v>
      </c>
      <c r="G24" s="90">
        <v>13</v>
      </c>
      <c r="H24" s="137">
        <v>1</v>
      </c>
      <c r="I24" s="129">
        <v>0</v>
      </c>
      <c r="J24" s="90">
        <v>0</v>
      </c>
      <c r="K24" s="137">
        <v>0</v>
      </c>
      <c r="L24" s="912"/>
      <c r="M24" s="912"/>
      <c r="N24" s="912"/>
    </row>
    <row r="25" spans="1:14" ht="15" customHeight="1" thickBot="1" x14ac:dyDescent="0.25">
      <c r="A25" s="401">
        <v>15</v>
      </c>
      <c r="B25" s="15" t="s">
        <v>19</v>
      </c>
      <c r="C25" s="140">
        <v>0</v>
      </c>
      <c r="D25" s="141">
        <v>55</v>
      </c>
      <c r="E25" s="142">
        <v>0</v>
      </c>
      <c r="F25" s="140">
        <v>1</v>
      </c>
      <c r="G25" s="141">
        <v>0</v>
      </c>
      <c r="H25" s="142">
        <v>0</v>
      </c>
      <c r="I25" s="140">
        <v>51</v>
      </c>
      <c r="J25" s="141">
        <v>28</v>
      </c>
      <c r="K25" s="142">
        <v>4</v>
      </c>
      <c r="L25" s="912"/>
      <c r="M25" s="912"/>
      <c r="N25" s="912"/>
    </row>
    <row r="26" spans="1:14" ht="15" customHeight="1" x14ac:dyDescent="0.2">
      <c r="A26" s="669"/>
      <c r="B26" s="646" t="s">
        <v>319</v>
      </c>
      <c r="C26" s="670">
        <v>6</v>
      </c>
      <c r="D26" s="670">
        <v>741</v>
      </c>
      <c r="E26" s="670">
        <v>28</v>
      </c>
      <c r="F26" s="670">
        <v>40</v>
      </c>
      <c r="G26" s="670">
        <v>222</v>
      </c>
      <c r="H26" s="670">
        <v>15</v>
      </c>
      <c r="I26" s="670">
        <v>602</v>
      </c>
      <c r="J26" s="670">
        <v>571</v>
      </c>
      <c r="K26" s="671">
        <v>112</v>
      </c>
      <c r="L26" s="912"/>
      <c r="M26" s="912"/>
      <c r="N26" s="912"/>
    </row>
    <row r="27" spans="1:14" s="89" customFormat="1" ht="15" customHeight="1" x14ac:dyDescent="0.2">
      <c r="A27" s="648"/>
      <c r="B27" s="643" t="s">
        <v>301</v>
      </c>
      <c r="C27" s="668">
        <v>14</v>
      </c>
      <c r="D27" s="668">
        <v>711</v>
      </c>
      <c r="E27" s="668">
        <v>32</v>
      </c>
      <c r="F27" s="668">
        <v>16</v>
      </c>
      <c r="G27" s="668">
        <v>127</v>
      </c>
      <c r="H27" s="668">
        <v>13</v>
      </c>
      <c r="I27" s="668">
        <v>536</v>
      </c>
      <c r="J27" s="668">
        <v>622</v>
      </c>
      <c r="K27" s="672">
        <v>74</v>
      </c>
    </row>
    <row r="28" spans="1:14" s="35" customFormat="1" ht="15" customHeight="1" thickBot="1" x14ac:dyDescent="0.25">
      <c r="A28" s="673"/>
      <c r="B28" s="651" t="s">
        <v>272</v>
      </c>
      <c r="C28" s="674">
        <v>11</v>
      </c>
      <c r="D28" s="674">
        <v>698</v>
      </c>
      <c r="E28" s="674">
        <v>29</v>
      </c>
      <c r="F28" s="674">
        <v>27</v>
      </c>
      <c r="G28" s="674">
        <v>107</v>
      </c>
      <c r="H28" s="674">
        <v>2</v>
      </c>
      <c r="I28" s="674">
        <v>446</v>
      </c>
      <c r="J28" s="674">
        <v>537</v>
      </c>
      <c r="K28" s="675">
        <v>60</v>
      </c>
    </row>
    <row r="29" spans="1:14" s="89" customFormat="1" ht="15" customHeight="1" thickBot="1" x14ac:dyDescent="0.25">
      <c r="A29" s="663"/>
      <c r="B29" s="664" t="s">
        <v>134</v>
      </c>
      <c r="C29" s="665">
        <v>10</v>
      </c>
      <c r="D29" s="666">
        <v>655</v>
      </c>
      <c r="E29" s="667">
        <v>27</v>
      </c>
      <c r="F29" s="665">
        <v>21</v>
      </c>
      <c r="G29" s="666">
        <v>82</v>
      </c>
      <c r="H29" s="667">
        <v>10</v>
      </c>
      <c r="I29" s="665">
        <v>481</v>
      </c>
      <c r="J29" s="666">
        <v>571</v>
      </c>
      <c r="K29" s="667">
        <v>43</v>
      </c>
    </row>
    <row r="30" spans="1:14" x14ac:dyDescent="0.2">
      <c r="A30" s="52" t="s">
        <v>153</v>
      </c>
    </row>
  </sheetData>
  <mergeCells count="3">
    <mergeCell ref="C9:E9"/>
    <mergeCell ref="F9:H9"/>
    <mergeCell ref="I9:K9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4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H32"/>
  <sheetViews>
    <sheetView showGridLines="0" workbookViewId="0"/>
  </sheetViews>
  <sheetFormatPr baseColWidth="10" defaultColWidth="11.42578125" defaultRowHeight="12.75" x14ac:dyDescent="0.2"/>
  <cols>
    <col min="1" max="1" width="8.140625" style="52" customWidth="1"/>
    <col min="2" max="2" width="28.140625" style="52" bestFit="1" customWidth="1"/>
    <col min="3" max="6" width="15.7109375" style="52" customWidth="1"/>
    <col min="7" max="7" width="11.42578125" style="52" customWidth="1"/>
    <col min="8" max="16384" width="11.42578125" style="52"/>
  </cols>
  <sheetData>
    <row r="2" spans="1:8" x14ac:dyDescent="0.2">
      <c r="A2" s="53" t="s">
        <v>0</v>
      </c>
    </row>
    <row r="3" spans="1:8" x14ac:dyDescent="0.2">
      <c r="A3" s="53"/>
    </row>
    <row r="4" spans="1:8" x14ac:dyDescent="0.2">
      <c r="A4" s="53" t="s">
        <v>324</v>
      </c>
    </row>
    <row r="5" spans="1:8" x14ac:dyDescent="0.2">
      <c r="A5" s="53"/>
    </row>
    <row r="6" spans="1:8" x14ac:dyDescent="0.2">
      <c r="A6" s="53"/>
    </row>
    <row r="7" spans="1:8" ht="27.75" customHeight="1" x14ac:dyDescent="0.2">
      <c r="A7" s="53"/>
    </row>
    <row r="8" spans="1:8" s="125" customFormat="1" ht="33" customHeight="1" thickBot="1" x14ac:dyDescent="0.25">
      <c r="A8" s="1750" t="s">
        <v>324</v>
      </c>
      <c r="B8" s="1750"/>
      <c r="C8" s="1750"/>
      <c r="D8" s="1750"/>
      <c r="E8" s="1750"/>
      <c r="F8" s="1750"/>
    </row>
    <row r="9" spans="1:8" ht="92.25" customHeight="1" thickBot="1" x14ac:dyDescent="0.25">
      <c r="A9" s="126" t="s">
        <v>38</v>
      </c>
      <c r="B9" s="127" t="s">
        <v>3</v>
      </c>
      <c r="C9" s="130" t="s">
        <v>242</v>
      </c>
      <c r="D9" s="131" t="s">
        <v>241</v>
      </c>
      <c r="E9" s="132" t="s">
        <v>152</v>
      </c>
      <c r="F9" s="128" t="s">
        <v>28</v>
      </c>
      <c r="H9" s="52" t="s">
        <v>119</v>
      </c>
    </row>
    <row r="10" spans="1:8" ht="15" customHeight="1" x14ac:dyDescent="0.2">
      <c r="A10" s="406">
        <v>1</v>
      </c>
      <c r="B10" s="56" t="s">
        <v>5</v>
      </c>
      <c r="C10" s="833">
        <v>34</v>
      </c>
      <c r="D10" s="834">
        <v>0</v>
      </c>
      <c r="E10" s="835">
        <v>24</v>
      </c>
      <c r="F10" s="419">
        <v>58</v>
      </c>
    </row>
    <row r="11" spans="1:8" ht="15" customHeight="1" x14ac:dyDescent="0.2">
      <c r="A11" s="407">
        <v>2</v>
      </c>
      <c r="B11" s="58" t="s">
        <v>6</v>
      </c>
      <c r="C11" s="836">
        <v>29</v>
      </c>
      <c r="D11" s="1064">
        <v>53</v>
      </c>
      <c r="E11" s="681">
        <v>16</v>
      </c>
      <c r="F11" s="420">
        <v>98</v>
      </c>
    </row>
    <row r="12" spans="1:8" ht="15" customHeight="1" x14ac:dyDescent="0.2">
      <c r="A12" s="407">
        <v>3</v>
      </c>
      <c r="B12" s="58" t="s">
        <v>7</v>
      </c>
      <c r="C12" s="836">
        <v>61</v>
      </c>
      <c r="D12" s="1064">
        <v>16</v>
      </c>
      <c r="E12" s="681">
        <v>3</v>
      </c>
      <c r="F12" s="420">
        <v>80</v>
      </c>
    </row>
    <row r="13" spans="1:8" ht="15" customHeight="1" x14ac:dyDescent="0.2">
      <c r="A13" s="407">
        <v>4</v>
      </c>
      <c r="B13" s="58" t="s">
        <v>8</v>
      </c>
      <c r="C13" s="836">
        <v>7</v>
      </c>
      <c r="D13" s="1064">
        <v>8</v>
      </c>
      <c r="E13" s="681">
        <v>22</v>
      </c>
      <c r="F13" s="420">
        <v>37</v>
      </c>
    </row>
    <row r="14" spans="1:8" ht="15" customHeight="1" x14ac:dyDescent="0.2">
      <c r="A14" s="407">
        <v>5</v>
      </c>
      <c r="B14" s="58" t="s">
        <v>9</v>
      </c>
      <c r="C14" s="836">
        <v>6</v>
      </c>
      <c r="D14" s="1064">
        <v>1</v>
      </c>
      <c r="E14" s="681">
        <v>1</v>
      </c>
      <c r="F14" s="420">
        <v>8</v>
      </c>
    </row>
    <row r="15" spans="1:8" ht="15" customHeight="1" x14ac:dyDescent="0.2">
      <c r="A15" s="407">
        <v>6</v>
      </c>
      <c r="B15" s="58" t="s">
        <v>10</v>
      </c>
      <c r="C15" s="836">
        <v>0</v>
      </c>
      <c r="D15" s="1064">
        <v>0</v>
      </c>
      <c r="E15" s="681">
        <v>0</v>
      </c>
      <c r="F15" s="420">
        <v>0</v>
      </c>
    </row>
    <row r="16" spans="1:8" ht="15" customHeight="1" x14ac:dyDescent="0.2">
      <c r="A16" s="407">
        <v>7</v>
      </c>
      <c r="B16" s="58" t="s">
        <v>11</v>
      </c>
      <c r="C16" s="836">
        <v>3</v>
      </c>
      <c r="D16" s="1064">
        <v>2</v>
      </c>
      <c r="E16" s="681">
        <v>1</v>
      </c>
      <c r="F16" s="420">
        <v>6</v>
      </c>
    </row>
    <row r="17" spans="1:6" ht="15" customHeight="1" x14ac:dyDescent="0.2">
      <c r="A17" s="407">
        <v>8</v>
      </c>
      <c r="B17" s="58" t="s">
        <v>12</v>
      </c>
      <c r="C17" s="836">
        <v>10</v>
      </c>
      <c r="D17" s="1064">
        <v>1</v>
      </c>
      <c r="E17" s="681">
        <v>3</v>
      </c>
      <c r="F17" s="420">
        <v>14</v>
      </c>
    </row>
    <row r="18" spans="1:6" ht="15" customHeight="1" x14ac:dyDescent="0.2">
      <c r="A18" s="407">
        <v>9</v>
      </c>
      <c r="B18" s="58" t="s">
        <v>13</v>
      </c>
      <c r="C18" s="836">
        <v>2</v>
      </c>
      <c r="D18" s="1064">
        <v>32</v>
      </c>
      <c r="E18" s="681">
        <v>0</v>
      </c>
      <c r="F18" s="420">
        <v>34</v>
      </c>
    </row>
    <row r="19" spans="1:6" ht="15" customHeight="1" x14ac:dyDescent="0.2">
      <c r="A19" s="407">
        <v>10</v>
      </c>
      <c r="B19" s="58" t="s">
        <v>14</v>
      </c>
      <c r="C19" s="836">
        <v>66</v>
      </c>
      <c r="D19" s="1064">
        <v>45</v>
      </c>
      <c r="E19" s="681">
        <v>38</v>
      </c>
      <c r="F19" s="420">
        <v>149</v>
      </c>
    </row>
    <row r="20" spans="1:6" ht="15" customHeight="1" x14ac:dyDescent="0.2">
      <c r="A20" s="407">
        <v>11</v>
      </c>
      <c r="B20" s="58" t="s">
        <v>15</v>
      </c>
      <c r="C20" s="836">
        <v>7</v>
      </c>
      <c r="D20" s="1064">
        <v>57</v>
      </c>
      <c r="E20" s="681">
        <v>21</v>
      </c>
      <c r="F20" s="420">
        <v>85</v>
      </c>
    </row>
    <row r="21" spans="1:6" ht="15" customHeight="1" x14ac:dyDescent="0.2">
      <c r="A21" s="407">
        <v>12</v>
      </c>
      <c r="B21" s="58" t="s">
        <v>16</v>
      </c>
      <c r="C21" s="836">
        <v>0</v>
      </c>
      <c r="D21" s="1064">
        <v>19</v>
      </c>
      <c r="E21" s="681">
        <v>0</v>
      </c>
      <c r="F21" s="420">
        <v>19</v>
      </c>
    </row>
    <row r="22" spans="1:6" ht="15" customHeight="1" x14ac:dyDescent="0.2">
      <c r="A22" s="407">
        <v>13</v>
      </c>
      <c r="B22" s="58" t="s">
        <v>17</v>
      </c>
      <c r="C22" s="836">
        <v>0</v>
      </c>
      <c r="D22" s="1064">
        <v>33</v>
      </c>
      <c r="E22" s="681">
        <v>0</v>
      </c>
      <c r="F22" s="420">
        <v>33</v>
      </c>
    </row>
    <row r="23" spans="1:6" ht="15" customHeight="1" x14ac:dyDescent="0.2">
      <c r="A23" s="407">
        <v>14</v>
      </c>
      <c r="B23" s="58" t="s">
        <v>18</v>
      </c>
      <c r="C23" s="836">
        <v>0</v>
      </c>
      <c r="D23" s="1064">
        <v>0</v>
      </c>
      <c r="E23" s="681">
        <v>0</v>
      </c>
      <c r="F23" s="420">
        <v>0</v>
      </c>
    </row>
    <row r="24" spans="1:6" ht="15" customHeight="1" thickBot="1" x14ac:dyDescent="0.25">
      <c r="A24" s="408">
        <v>15</v>
      </c>
      <c r="B24" s="60" t="s">
        <v>19</v>
      </c>
      <c r="C24" s="605">
        <v>13</v>
      </c>
      <c r="D24" s="606">
        <v>16</v>
      </c>
      <c r="E24" s="661">
        <v>0</v>
      </c>
      <c r="F24" s="421">
        <v>29</v>
      </c>
    </row>
    <row r="25" spans="1:6" ht="15" customHeight="1" x14ac:dyDescent="0.2">
      <c r="A25" s="677"/>
      <c r="B25" s="678" t="s">
        <v>319</v>
      </c>
      <c r="C25" s="679">
        <v>238</v>
      </c>
      <c r="D25" s="679">
        <v>283</v>
      </c>
      <c r="E25" s="679">
        <v>129</v>
      </c>
      <c r="F25" s="680">
        <v>650</v>
      </c>
    </row>
    <row r="26" spans="1:6" s="98" customFormat="1" ht="15" customHeight="1" x14ac:dyDescent="0.2">
      <c r="A26" s="659"/>
      <c r="B26" s="676" t="s">
        <v>301</v>
      </c>
      <c r="C26" s="108">
        <v>223</v>
      </c>
      <c r="D26" s="108">
        <v>278</v>
      </c>
      <c r="E26" s="108">
        <v>164</v>
      </c>
      <c r="F26" s="681">
        <v>665</v>
      </c>
    </row>
    <row r="27" spans="1:6" s="125" customFormat="1" ht="15" customHeight="1" thickBot="1" x14ac:dyDescent="0.25">
      <c r="A27" s="598"/>
      <c r="B27" s="660" t="s">
        <v>306</v>
      </c>
      <c r="C27" s="606">
        <v>174</v>
      </c>
      <c r="D27" s="606">
        <v>243</v>
      </c>
      <c r="E27" s="606">
        <v>95</v>
      </c>
      <c r="F27" s="661">
        <v>512</v>
      </c>
    </row>
    <row r="28" spans="1:6" ht="13.5" thickBot="1" x14ac:dyDescent="0.25">
      <c r="A28" s="599"/>
      <c r="B28" s="600" t="s">
        <v>134</v>
      </c>
      <c r="C28" s="601">
        <v>188</v>
      </c>
      <c r="D28" s="602">
        <v>201</v>
      </c>
      <c r="E28" s="603">
        <v>202</v>
      </c>
      <c r="F28" s="604">
        <v>591</v>
      </c>
    </row>
    <row r="29" spans="1:6" x14ac:dyDescent="0.2">
      <c r="A29" s="52" t="s">
        <v>153</v>
      </c>
    </row>
    <row r="30" spans="1:6" x14ac:dyDescent="0.2">
      <c r="A30" s="52" t="s">
        <v>248</v>
      </c>
    </row>
    <row r="31" spans="1:6" x14ac:dyDescent="0.2">
      <c r="A31" s="52" t="s">
        <v>260</v>
      </c>
    </row>
    <row r="32" spans="1:6" x14ac:dyDescent="0.2">
      <c r="A32" s="52" t="s">
        <v>290</v>
      </c>
    </row>
  </sheetData>
  <mergeCells count="1">
    <mergeCell ref="A8:F8"/>
  </mergeCells>
  <pageMargins left="0.30000000000000004" right="0.19" top="0.78740157480315021" bottom="0.78740157480315021" header="0.31496062992126012" footer="0.31496062992126012"/>
  <pageSetup paperSize="9" scale="48" fitToWidth="0" fitToHeight="0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2:T42"/>
  <sheetViews>
    <sheetView showGridLines="0" workbookViewId="0"/>
  </sheetViews>
  <sheetFormatPr baseColWidth="10" defaultColWidth="11.42578125" defaultRowHeight="12.75" x14ac:dyDescent="0.2"/>
  <cols>
    <col min="1" max="1" width="8.140625" style="191" customWidth="1"/>
    <col min="2" max="2" width="21.42578125" style="191" customWidth="1"/>
    <col min="3" max="10" width="11" style="191" customWidth="1"/>
    <col min="11" max="11" width="9.140625" style="191" customWidth="1"/>
    <col min="12" max="12" width="11" style="191" customWidth="1"/>
    <col min="13" max="13" width="9.85546875" style="191" customWidth="1"/>
    <col min="14" max="14" width="7.140625" style="191" customWidth="1"/>
    <col min="15" max="15" width="10.140625" style="191" customWidth="1"/>
    <col min="16" max="16" width="6.7109375" style="191" customWidth="1"/>
    <col min="17" max="17" width="11" style="191" customWidth="1"/>
    <col min="18" max="16384" width="11.42578125" style="191"/>
  </cols>
  <sheetData>
    <row r="2" spans="1:20" x14ac:dyDescent="0.2">
      <c r="A2" s="190" t="s">
        <v>0</v>
      </c>
    </row>
    <row r="3" spans="1:20" x14ac:dyDescent="0.2">
      <c r="A3" s="190"/>
    </row>
    <row r="4" spans="1:20" x14ac:dyDescent="0.2">
      <c r="A4" s="190" t="str">
        <f>A8</f>
        <v>Tabell 1-11-E - Avgang fra kvalifiseringsprogrammet (KVP) og resultater for deltakerne -  perioden 01.01.-31.12.</v>
      </c>
    </row>
    <row r="5" spans="1:20" x14ac:dyDescent="0.2">
      <c r="A5" s="1470" t="str">
        <f>A35</f>
        <v xml:space="preserve">Kilde: Bydelenes tertialrapportering (QuestBack) på KVP til Arbeids- og velferdsdirektoratet </v>
      </c>
    </row>
    <row r="6" spans="1:20" x14ac:dyDescent="0.2">
      <c r="A6" s="190"/>
    </row>
    <row r="7" spans="1:20" x14ac:dyDescent="0.2">
      <c r="A7" s="111"/>
      <c r="B7" s="192"/>
      <c r="C7" s="1129"/>
      <c r="D7" s="1129"/>
      <c r="E7" s="1129"/>
      <c r="F7" s="1129"/>
      <c r="G7" s="1129"/>
      <c r="H7" s="1129"/>
      <c r="I7" s="1129"/>
      <c r="J7" s="1129"/>
      <c r="K7" s="1129"/>
      <c r="L7" s="1129"/>
      <c r="M7" s="1129"/>
      <c r="N7" s="1129"/>
      <c r="O7" s="1129"/>
      <c r="P7" s="1129"/>
      <c r="Q7" s="1129"/>
    </row>
    <row r="8" spans="1:20" ht="29.25" customHeight="1" thickBot="1" x14ac:dyDescent="0.25">
      <c r="A8" s="916" t="s">
        <v>325</v>
      </c>
      <c r="B8" s="1471"/>
      <c r="C8" s="1471"/>
      <c r="D8" s="1471"/>
      <c r="E8" s="1471"/>
      <c r="F8" s="1471"/>
      <c r="G8" s="917"/>
      <c r="H8" s="917"/>
      <c r="I8" s="1472"/>
      <c r="J8" s="917"/>
      <c r="K8" s="917"/>
      <c r="L8" s="917"/>
      <c r="M8" s="917"/>
      <c r="N8" s="917"/>
      <c r="O8" s="917"/>
      <c r="P8" s="917"/>
      <c r="Q8" s="917"/>
    </row>
    <row r="9" spans="1:20" s="194" customFormat="1" ht="72.75" customHeight="1" x14ac:dyDescent="0.2">
      <c r="A9" s="1473"/>
      <c r="B9" s="1474"/>
      <c r="C9" s="1751" t="s">
        <v>175</v>
      </c>
      <c r="D9" s="1751"/>
      <c r="E9" s="1751"/>
      <c r="F9" s="1751"/>
      <c r="G9" s="1751"/>
      <c r="H9" s="1751"/>
      <c r="I9" s="1751"/>
      <c r="J9" s="1751"/>
      <c r="K9" s="1751"/>
      <c r="L9" s="1752"/>
      <c r="M9" s="1753" t="s">
        <v>176</v>
      </c>
      <c r="N9" s="1751"/>
      <c r="O9" s="1752"/>
      <c r="P9" s="1475" t="s">
        <v>259</v>
      </c>
      <c r="Q9" s="1476" t="s">
        <v>28</v>
      </c>
    </row>
    <row r="10" spans="1:20" s="194" customFormat="1" ht="146.25" customHeight="1" thickBot="1" x14ac:dyDescent="0.25">
      <c r="A10" s="1477" t="s">
        <v>38</v>
      </c>
      <c r="B10" s="1478" t="s">
        <v>3</v>
      </c>
      <c r="C10" s="1479" t="s">
        <v>177</v>
      </c>
      <c r="D10" s="1480" t="s">
        <v>178</v>
      </c>
      <c r="E10" s="1481" t="s">
        <v>179</v>
      </c>
      <c r="F10" s="1481" t="s">
        <v>180</v>
      </c>
      <c r="G10" s="1481" t="s">
        <v>181</v>
      </c>
      <c r="H10" s="1481" t="s">
        <v>182</v>
      </c>
      <c r="I10" s="1481" t="s">
        <v>183</v>
      </c>
      <c r="J10" s="1481" t="s">
        <v>184</v>
      </c>
      <c r="K10" s="1481" t="s">
        <v>185</v>
      </c>
      <c r="L10" s="1482" t="s">
        <v>438</v>
      </c>
      <c r="M10" s="1483" t="s">
        <v>156</v>
      </c>
      <c r="N10" s="1484" t="s">
        <v>157</v>
      </c>
      <c r="O10" s="1485" t="s">
        <v>186</v>
      </c>
      <c r="P10" s="1486" t="s">
        <v>439</v>
      </c>
      <c r="Q10" s="1487" t="s">
        <v>187</v>
      </c>
    </row>
    <row r="11" spans="1:20" ht="15" customHeight="1" x14ac:dyDescent="0.2">
      <c r="A11" s="1488">
        <v>1</v>
      </c>
      <c r="B11" s="925" t="s">
        <v>5</v>
      </c>
      <c r="C11" s="1489">
        <v>46</v>
      </c>
      <c r="D11" s="1490">
        <v>0</v>
      </c>
      <c r="E11" s="1490">
        <v>7</v>
      </c>
      <c r="F11" s="1490">
        <v>2</v>
      </c>
      <c r="G11" s="1490">
        <v>0</v>
      </c>
      <c r="H11" s="1490">
        <v>9</v>
      </c>
      <c r="I11" s="1491">
        <v>11</v>
      </c>
      <c r="J11" s="1491">
        <v>10</v>
      </c>
      <c r="K11" s="1491">
        <v>19</v>
      </c>
      <c r="L11" s="1492">
        <v>104</v>
      </c>
      <c r="M11" s="1493">
        <v>6</v>
      </c>
      <c r="N11" s="1494">
        <v>3</v>
      </c>
      <c r="O11" s="1492">
        <v>9</v>
      </c>
      <c r="P11" s="1495">
        <v>8</v>
      </c>
      <c r="Q11" s="1496">
        <v>121</v>
      </c>
      <c r="S11" s="1497">
        <f>C11/L11</f>
        <v>0.44230769230769229</v>
      </c>
      <c r="T11" s="95"/>
    </row>
    <row r="12" spans="1:20" ht="15" customHeight="1" x14ac:dyDescent="0.2">
      <c r="A12" s="1498">
        <v>2</v>
      </c>
      <c r="B12" s="926" t="s">
        <v>6</v>
      </c>
      <c r="C12" s="1499">
        <v>60</v>
      </c>
      <c r="D12" s="1500">
        <v>0</v>
      </c>
      <c r="E12" s="1500">
        <v>19</v>
      </c>
      <c r="F12" s="1500">
        <v>6</v>
      </c>
      <c r="G12" s="1500">
        <v>0</v>
      </c>
      <c r="H12" s="1500">
        <v>15</v>
      </c>
      <c r="I12" s="1501">
        <v>3</v>
      </c>
      <c r="J12" s="1501">
        <v>29</v>
      </c>
      <c r="K12" s="1501">
        <v>7</v>
      </c>
      <c r="L12" s="1502">
        <v>139</v>
      </c>
      <c r="M12" s="1503">
        <v>19</v>
      </c>
      <c r="N12" s="1504">
        <v>7</v>
      </c>
      <c r="O12" s="1502">
        <v>26</v>
      </c>
      <c r="P12" s="1505">
        <v>21</v>
      </c>
      <c r="Q12" s="1506">
        <v>186</v>
      </c>
      <c r="S12" s="1497">
        <f t="shared" ref="S12:S26" si="0">C12/L12</f>
        <v>0.43165467625899279</v>
      </c>
      <c r="T12" s="95"/>
    </row>
    <row r="13" spans="1:20" ht="15" customHeight="1" x14ac:dyDescent="0.2">
      <c r="A13" s="1498">
        <v>3</v>
      </c>
      <c r="B13" s="926" t="s">
        <v>7</v>
      </c>
      <c r="C13" s="1499">
        <v>19</v>
      </c>
      <c r="D13" s="1500">
        <v>0</v>
      </c>
      <c r="E13" s="1500">
        <v>13</v>
      </c>
      <c r="F13" s="1500">
        <v>3</v>
      </c>
      <c r="G13" s="1500">
        <v>0</v>
      </c>
      <c r="H13" s="1500">
        <v>1</v>
      </c>
      <c r="I13" s="1501">
        <v>22</v>
      </c>
      <c r="J13" s="1501">
        <v>10</v>
      </c>
      <c r="K13" s="1501">
        <v>13</v>
      </c>
      <c r="L13" s="1502">
        <v>81</v>
      </c>
      <c r="M13" s="1503">
        <v>6</v>
      </c>
      <c r="N13" s="1504">
        <v>9</v>
      </c>
      <c r="O13" s="1502">
        <v>15</v>
      </c>
      <c r="P13" s="1505">
        <v>8</v>
      </c>
      <c r="Q13" s="1506">
        <v>104</v>
      </c>
      <c r="S13" s="1497">
        <f t="shared" si="0"/>
        <v>0.23456790123456789</v>
      </c>
      <c r="T13" s="95"/>
    </row>
    <row r="14" spans="1:20" ht="15" customHeight="1" x14ac:dyDescent="0.2">
      <c r="A14" s="1498">
        <v>4</v>
      </c>
      <c r="B14" s="926" t="s">
        <v>8</v>
      </c>
      <c r="C14" s="1499">
        <v>17</v>
      </c>
      <c r="D14" s="1500">
        <v>0</v>
      </c>
      <c r="E14" s="1500">
        <v>7</v>
      </c>
      <c r="F14" s="1500">
        <v>0</v>
      </c>
      <c r="G14" s="1500">
        <v>0</v>
      </c>
      <c r="H14" s="1500">
        <v>2</v>
      </c>
      <c r="I14" s="1501">
        <v>5</v>
      </c>
      <c r="J14" s="1501">
        <v>10</v>
      </c>
      <c r="K14" s="1501">
        <v>0</v>
      </c>
      <c r="L14" s="1502">
        <v>41</v>
      </c>
      <c r="M14" s="1503">
        <v>7</v>
      </c>
      <c r="N14" s="1504">
        <v>0</v>
      </c>
      <c r="O14" s="1502">
        <v>7</v>
      </c>
      <c r="P14" s="1505">
        <v>34</v>
      </c>
      <c r="Q14" s="1506">
        <v>82</v>
      </c>
      <c r="S14" s="1497">
        <f t="shared" si="0"/>
        <v>0.41463414634146339</v>
      </c>
      <c r="T14" s="95"/>
    </row>
    <row r="15" spans="1:20" s="1129" customFormat="1" ht="15" customHeight="1" x14ac:dyDescent="0.2">
      <c r="A15" s="1498">
        <v>5</v>
      </c>
      <c r="B15" s="926" t="s">
        <v>9</v>
      </c>
      <c r="C15" s="1499">
        <v>22</v>
      </c>
      <c r="D15" s="1500">
        <v>0</v>
      </c>
      <c r="E15" s="1500">
        <v>6</v>
      </c>
      <c r="F15" s="1500">
        <v>2</v>
      </c>
      <c r="G15" s="1500">
        <v>1</v>
      </c>
      <c r="H15" s="1500">
        <v>3</v>
      </c>
      <c r="I15" s="1501">
        <v>0</v>
      </c>
      <c r="J15" s="1501">
        <v>11</v>
      </c>
      <c r="K15" s="1501">
        <v>3</v>
      </c>
      <c r="L15" s="1502">
        <v>48</v>
      </c>
      <c r="M15" s="1503">
        <v>9</v>
      </c>
      <c r="N15" s="1504">
        <v>0</v>
      </c>
      <c r="O15" s="1502">
        <v>9</v>
      </c>
      <c r="P15" s="1505">
        <v>4</v>
      </c>
      <c r="Q15" s="1506">
        <v>61</v>
      </c>
      <c r="S15" s="195">
        <f t="shared" si="0"/>
        <v>0.45833333333333331</v>
      </c>
      <c r="T15" s="1507"/>
    </row>
    <row r="16" spans="1:20" ht="15" customHeight="1" x14ac:dyDescent="0.2">
      <c r="A16" s="1498">
        <v>6</v>
      </c>
      <c r="B16" s="926" t="s">
        <v>10</v>
      </c>
      <c r="C16" s="1499">
        <v>5</v>
      </c>
      <c r="D16" s="1500">
        <v>0</v>
      </c>
      <c r="E16" s="1500">
        <v>7</v>
      </c>
      <c r="F16" s="1500">
        <v>0</v>
      </c>
      <c r="G16" s="1500">
        <v>0</v>
      </c>
      <c r="H16" s="1500">
        <v>0</v>
      </c>
      <c r="I16" s="1501">
        <v>0</v>
      </c>
      <c r="J16" s="1501">
        <v>2</v>
      </c>
      <c r="K16" s="1501">
        <v>2</v>
      </c>
      <c r="L16" s="1502">
        <v>16</v>
      </c>
      <c r="M16" s="1503">
        <v>0</v>
      </c>
      <c r="N16" s="1504">
        <v>0</v>
      </c>
      <c r="O16" s="1502">
        <v>0</v>
      </c>
      <c r="P16" s="1505">
        <v>2</v>
      </c>
      <c r="Q16" s="1506">
        <v>18</v>
      </c>
      <c r="S16" s="1497">
        <f t="shared" si="0"/>
        <v>0.3125</v>
      </c>
      <c r="T16" s="95"/>
    </row>
    <row r="17" spans="1:20" ht="15" customHeight="1" x14ac:dyDescent="0.2">
      <c r="A17" s="1498">
        <v>7</v>
      </c>
      <c r="B17" s="926" t="s">
        <v>11</v>
      </c>
      <c r="C17" s="1499">
        <v>5</v>
      </c>
      <c r="D17" s="1500">
        <v>0</v>
      </c>
      <c r="E17" s="1500">
        <v>2</v>
      </c>
      <c r="F17" s="1500">
        <v>4</v>
      </c>
      <c r="G17" s="1500">
        <v>0</v>
      </c>
      <c r="H17" s="1500">
        <v>1</v>
      </c>
      <c r="I17" s="1501">
        <v>2</v>
      </c>
      <c r="J17" s="1501">
        <v>1</v>
      </c>
      <c r="K17" s="1501">
        <v>1</v>
      </c>
      <c r="L17" s="1502">
        <v>16</v>
      </c>
      <c r="M17" s="1503">
        <v>1</v>
      </c>
      <c r="N17" s="1504">
        <v>1</v>
      </c>
      <c r="O17" s="1502">
        <v>2</v>
      </c>
      <c r="P17" s="1505">
        <v>1</v>
      </c>
      <c r="Q17" s="1506">
        <v>19</v>
      </c>
      <c r="S17" s="1497">
        <f t="shared" si="0"/>
        <v>0.3125</v>
      </c>
      <c r="T17" s="95"/>
    </row>
    <row r="18" spans="1:20" ht="15" customHeight="1" x14ac:dyDescent="0.2">
      <c r="A18" s="1498">
        <v>8</v>
      </c>
      <c r="B18" s="926" t="s">
        <v>12</v>
      </c>
      <c r="C18" s="1499">
        <v>7</v>
      </c>
      <c r="D18" s="1500">
        <v>0</v>
      </c>
      <c r="E18" s="1500">
        <v>2</v>
      </c>
      <c r="F18" s="1500">
        <v>2</v>
      </c>
      <c r="G18" s="1500">
        <v>0</v>
      </c>
      <c r="H18" s="1500">
        <v>1</v>
      </c>
      <c r="I18" s="1501">
        <v>1</v>
      </c>
      <c r="J18" s="1501">
        <v>1</v>
      </c>
      <c r="K18" s="1501">
        <v>3</v>
      </c>
      <c r="L18" s="1502">
        <v>17</v>
      </c>
      <c r="M18" s="1503">
        <v>3</v>
      </c>
      <c r="N18" s="1504">
        <v>3</v>
      </c>
      <c r="O18" s="1502">
        <v>6</v>
      </c>
      <c r="P18" s="1505">
        <v>9</v>
      </c>
      <c r="Q18" s="1506">
        <v>32</v>
      </c>
      <c r="S18" s="1497">
        <f t="shared" si="0"/>
        <v>0.41176470588235292</v>
      </c>
      <c r="T18" s="95"/>
    </row>
    <row r="19" spans="1:20" ht="15" customHeight="1" x14ac:dyDescent="0.2">
      <c r="A19" s="1498">
        <v>9</v>
      </c>
      <c r="B19" s="926" t="s">
        <v>13</v>
      </c>
      <c r="C19" s="1499">
        <v>19</v>
      </c>
      <c r="D19" s="1500">
        <v>0</v>
      </c>
      <c r="E19" s="1500">
        <v>14</v>
      </c>
      <c r="F19" s="1500">
        <v>0</v>
      </c>
      <c r="G19" s="1500">
        <v>0</v>
      </c>
      <c r="H19" s="1500">
        <v>1</v>
      </c>
      <c r="I19" s="1501">
        <v>3</v>
      </c>
      <c r="J19" s="1501">
        <v>3</v>
      </c>
      <c r="K19" s="1501">
        <v>9</v>
      </c>
      <c r="L19" s="1502">
        <v>49</v>
      </c>
      <c r="M19" s="1503">
        <v>6</v>
      </c>
      <c r="N19" s="1504">
        <v>4</v>
      </c>
      <c r="O19" s="1502">
        <v>10</v>
      </c>
      <c r="P19" s="1505">
        <v>4</v>
      </c>
      <c r="Q19" s="1506">
        <v>63</v>
      </c>
      <c r="S19" s="1497">
        <f t="shared" si="0"/>
        <v>0.38775510204081631</v>
      </c>
      <c r="T19" s="95"/>
    </row>
    <row r="20" spans="1:20" ht="15" customHeight="1" x14ac:dyDescent="0.2">
      <c r="A20" s="1498">
        <v>10</v>
      </c>
      <c r="B20" s="926" t="s">
        <v>14</v>
      </c>
      <c r="C20" s="1499">
        <v>21</v>
      </c>
      <c r="D20" s="1500">
        <v>0</v>
      </c>
      <c r="E20" s="1500">
        <v>4</v>
      </c>
      <c r="F20" s="1500">
        <v>0</v>
      </c>
      <c r="G20" s="1500">
        <v>0</v>
      </c>
      <c r="H20" s="1500">
        <v>2</v>
      </c>
      <c r="I20" s="1501">
        <v>1</v>
      </c>
      <c r="J20" s="1501">
        <v>8</v>
      </c>
      <c r="K20" s="1501">
        <v>7</v>
      </c>
      <c r="L20" s="1502">
        <v>43</v>
      </c>
      <c r="M20" s="1503">
        <v>5</v>
      </c>
      <c r="N20" s="1504">
        <v>0</v>
      </c>
      <c r="O20" s="1502">
        <v>5</v>
      </c>
      <c r="P20" s="1505">
        <v>4</v>
      </c>
      <c r="Q20" s="1506">
        <v>52</v>
      </c>
      <c r="S20" s="1497">
        <f t="shared" si="0"/>
        <v>0.48837209302325579</v>
      </c>
      <c r="T20" s="95"/>
    </row>
    <row r="21" spans="1:20" ht="15" customHeight="1" x14ac:dyDescent="0.2">
      <c r="A21" s="1498">
        <v>11</v>
      </c>
      <c r="B21" s="926" t="s">
        <v>15</v>
      </c>
      <c r="C21" s="1499">
        <v>20</v>
      </c>
      <c r="D21" s="1500">
        <v>0</v>
      </c>
      <c r="E21" s="1500">
        <v>7</v>
      </c>
      <c r="F21" s="1500">
        <v>1</v>
      </c>
      <c r="G21" s="1500">
        <v>0</v>
      </c>
      <c r="H21" s="1500">
        <v>4</v>
      </c>
      <c r="I21" s="1501">
        <v>3</v>
      </c>
      <c r="J21" s="1501">
        <v>17</v>
      </c>
      <c r="K21" s="1501">
        <v>16</v>
      </c>
      <c r="L21" s="1502">
        <v>68</v>
      </c>
      <c r="M21" s="1503">
        <v>7</v>
      </c>
      <c r="N21" s="1504">
        <v>1</v>
      </c>
      <c r="O21" s="1502">
        <v>8</v>
      </c>
      <c r="P21" s="1505">
        <v>12</v>
      </c>
      <c r="Q21" s="1506">
        <v>88</v>
      </c>
      <c r="S21" s="1497">
        <f t="shared" si="0"/>
        <v>0.29411764705882354</v>
      </c>
      <c r="T21" s="95"/>
    </row>
    <row r="22" spans="1:20" ht="15" customHeight="1" x14ac:dyDescent="0.2">
      <c r="A22" s="1498">
        <v>12</v>
      </c>
      <c r="B22" s="926" t="s">
        <v>16</v>
      </c>
      <c r="C22" s="1499">
        <v>42</v>
      </c>
      <c r="D22" s="1500">
        <v>0</v>
      </c>
      <c r="E22" s="1500">
        <v>8</v>
      </c>
      <c r="F22" s="1500">
        <v>3</v>
      </c>
      <c r="G22" s="1500">
        <v>0</v>
      </c>
      <c r="H22" s="1500">
        <v>5</v>
      </c>
      <c r="I22" s="1501">
        <v>6</v>
      </c>
      <c r="J22" s="1501">
        <v>10</v>
      </c>
      <c r="K22" s="1501">
        <v>13</v>
      </c>
      <c r="L22" s="1502">
        <v>87</v>
      </c>
      <c r="M22" s="1503">
        <v>3</v>
      </c>
      <c r="N22" s="1504">
        <v>3</v>
      </c>
      <c r="O22" s="1502">
        <v>6</v>
      </c>
      <c r="P22" s="1505">
        <v>3</v>
      </c>
      <c r="Q22" s="1506">
        <v>96</v>
      </c>
      <c r="S22" s="1497">
        <f t="shared" si="0"/>
        <v>0.48275862068965519</v>
      </c>
      <c r="T22" s="95"/>
    </row>
    <row r="23" spans="1:20" ht="15" customHeight="1" x14ac:dyDescent="0.2">
      <c r="A23" s="1498">
        <v>13</v>
      </c>
      <c r="B23" s="926" t="s">
        <v>17</v>
      </c>
      <c r="C23" s="1499">
        <v>24</v>
      </c>
      <c r="D23" s="1500">
        <v>2</v>
      </c>
      <c r="E23" s="1500">
        <v>2</v>
      </c>
      <c r="F23" s="1500">
        <v>0</v>
      </c>
      <c r="G23" s="1500">
        <v>0</v>
      </c>
      <c r="H23" s="1500">
        <v>2</v>
      </c>
      <c r="I23" s="1501">
        <v>5</v>
      </c>
      <c r="J23" s="1501">
        <v>13</v>
      </c>
      <c r="K23" s="1501">
        <v>11</v>
      </c>
      <c r="L23" s="1502">
        <v>59</v>
      </c>
      <c r="M23" s="1503">
        <v>0</v>
      </c>
      <c r="N23" s="1504">
        <v>1</v>
      </c>
      <c r="O23" s="1502">
        <v>1</v>
      </c>
      <c r="P23" s="1505">
        <v>3</v>
      </c>
      <c r="Q23" s="1506">
        <v>63</v>
      </c>
      <c r="S23" s="1497">
        <f t="shared" si="0"/>
        <v>0.40677966101694918</v>
      </c>
      <c r="T23" s="95"/>
    </row>
    <row r="24" spans="1:20" ht="15" customHeight="1" x14ac:dyDescent="0.2">
      <c r="A24" s="1498">
        <v>14</v>
      </c>
      <c r="B24" s="926" t="s">
        <v>18</v>
      </c>
      <c r="C24" s="1499">
        <v>10</v>
      </c>
      <c r="D24" s="1500">
        <v>0</v>
      </c>
      <c r="E24" s="1500">
        <v>6</v>
      </c>
      <c r="F24" s="1500">
        <v>0</v>
      </c>
      <c r="G24" s="1500">
        <v>0</v>
      </c>
      <c r="H24" s="1500">
        <v>2</v>
      </c>
      <c r="I24" s="1501">
        <v>1</v>
      </c>
      <c r="J24" s="1501">
        <v>9</v>
      </c>
      <c r="K24" s="1501">
        <v>5</v>
      </c>
      <c r="L24" s="1502">
        <v>33</v>
      </c>
      <c r="M24" s="1503">
        <v>3</v>
      </c>
      <c r="N24" s="1504">
        <v>1</v>
      </c>
      <c r="O24" s="1502">
        <v>4</v>
      </c>
      <c r="P24" s="1505">
        <v>1</v>
      </c>
      <c r="Q24" s="1506">
        <v>38</v>
      </c>
      <c r="S24" s="1497">
        <f t="shared" si="0"/>
        <v>0.30303030303030304</v>
      </c>
      <c r="T24" s="95"/>
    </row>
    <row r="25" spans="1:20" ht="15" customHeight="1" thickBot="1" x14ac:dyDescent="0.25">
      <c r="A25" s="1508">
        <v>15</v>
      </c>
      <c r="B25" s="927" t="s">
        <v>19</v>
      </c>
      <c r="C25" s="1509">
        <v>32</v>
      </c>
      <c r="D25" s="1510">
        <v>0</v>
      </c>
      <c r="E25" s="1510">
        <v>5</v>
      </c>
      <c r="F25" s="1510">
        <v>0</v>
      </c>
      <c r="G25" s="1510">
        <v>0</v>
      </c>
      <c r="H25" s="1510">
        <v>5</v>
      </c>
      <c r="I25" s="1511">
        <v>3</v>
      </c>
      <c r="J25" s="1511">
        <v>7</v>
      </c>
      <c r="K25" s="1511">
        <v>23</v>
      </c>
      <c r="L25" s="1512">
        <v>75</v>
      </c>
      <c r="M25" s="1513">
        <v>1</v>
      </c>
      <c r="N25" s="1514">
        <v>3</v>
      </c>
      <c r="O25" s="1512">
        <v>4</v>
      </c>
      <c r="P25" s="1515">
        <v>13</v>
      </c>
      <c r="Q25" s="1516">
        <v>92</v>
      </c>
      <c r="S25" s="1497">
        <f t="shared" si="0"/>
        <v>0.42666666666666669</v>
      </c>
      <c r="T25" s="95"/>
    </row>
    <row r="26" spans="1:20" ht="15" customHeight="1" x14ac:dyDescent="0.2">
      <c r="A26" s="1517"/>
      <c r="B26" s="1518" t="s">
        <v>313</v>
      </c>
      <c r="C26" s="1519">
        <v>349</v>
      </c>
      <c r="D26" s="1520">
        <v>2</v>
      </c>
      <c r="E26" s="1520">
        <v>109</v>
      </c>
      <c r="F26" s="1520">
        <v>23</v>
      </c>
      <c r="G26" s="1520">
        <v>1</v>
      </c>
      <c r="H26" s="1520">
        <v>53</v>
      </c>
      <c r="I26" s="1520">
        <v>66</v>
      </c>
      <c r="J26" s="1520">
        <v>141</v>
      </c>
      <c r="K26" s="1521">
        <v>132</v>
      </c>
      <c r="L26" s="1522">
        <v>876</v>
      </c>
      <c r="M26" s="1523"/>
      <c r="N26" s="1520">
        <v>36</v>
      </c>
      <c r="O26" s="1523"/>
      <c r="P26" s="1524">
        <v>127</v>
      </c>
      <c r="Q26" s="1523"/>
      <c r="S26" s="1497">
        <f t="shared" si="0"/>
        <v>0.39840182648401828</v>
      </c>
      <c r="T26" s="95"/>
    </row>
    <row r="27" spans="1:20" ht="15" customHeight="1" x14ac:dyDescent="0.2">
      <c r="A27" s="1525"/>
      <c r="B27" s="1526" t="s">
        <v>297</v>
      </c>
      <c r="C27" s="1527">
        <v>227</v>
      </c>
      <c r="D27" s="1528">
        <v>0</v>
      </c>
      <c r="E27" s="1528">
        <v>79</v>
      </c>
      <c r="F27" s="1528">
        <v>13</v>
      </c>
      <c r="G27" s="1528">
        <v>1</v>
      </c>
      <c r="H27" s="1528">
        <v>32</v>
      </c>
      <c r="I27" s="1528">
        <v>53</v>
      </c>
      <c r="J27" s="1528">
        <v>85</v>
      </c>
      <c r="K27" s="1529">
        <v>80</v>
      </c>
      <c r="L27" s="1530">
        <v>570</v>
      </c>
      <c r="M27" s="1531"/>
      <c r="N27" s="1528">
        <v>22</v>
      </c>
      <c r="O27" s="1532"/>
      <c r="P27" s="1533">
        <v>85</v>
      </c>
      <c r="Q27" s="1534"/>
      <c r="S27" s="1497">
        <v>0.39824561403508774</v>
      </c>
      <c r="T27" s="95"/>
    </row>
    <row r="28" spans="1:20" ht="15" customHeight="1" thickBot="1" x14ac:dyDescent="0.25">
      <c r="A28" s="1535"/>
      <c r="B28" s="1536" t="s">
        <v>267</v>
      </c>
      <c r="C28" s="1537">
        <v>112</v>
      </c>
      <c r="D28" s="1538">
        <v>0</v>
      </c>
      <c r="E28" s="1538">
        <v>43</v>
      </c>
      <c r="F28" s="1538">
        <v>7</v>
      </c>
      <c r="G28" s="1538">
        <v>0</v>
      </c>
      <c r="H28" s="1538">
        <v>11</v>
      </c>
      <c r="I28" s="1538">
        <v>36</v>
      </c>
      <c r="J28" s="1538">
        <v>41</v>
      </c>
      <c r="K28" s="1539">
        <v>44</v>
      </c>
      <c r="L28" s="1540">
        <v>294</v>
      </c>
      <c r="M28" s="1541"/>
      <c r="N28" s="1538">
        <v>6</v>
      </c>
      <c r="O28" s="1542"/>
      <c r="P28" s="1543">
        <v>41</v>
      </c>
      <c r="Q28" s="1544"/>
      <c r="S28" s="1497">
        <v>0.38095238095238093</v>
      </c>
      <c r="T28" s="95"/>
    </row>
    <row r="29" spans="1:20" ht="15" customHeight="1" x14ac:dyDescent="0.2">
      <c r="A29" s="1545"/>
      <c r="B29" s="1546" t="s">
        <v>126</v>
      </c>
      <c r="C29" s="1547">
        <v>330</v>
      </c>
      <c r="D29" s="1548">
        <v>2</v>
      </c>
      <c r="E29" s="1548">
        <v>106</v>
      </c>
      <c r="F29" s="1548">
        <v>25</v>
      </c>
      <c r="G29" s="1548">
        <v>6</v>
      </c>
      <c r="H29" s="1548">
        <v>77</v>
      </c>
      <c r="I29" s="1548">
        <v>104</v>
      </c>
      <c r="J29" s="1548">
        <v>147</v>
      </c>
      <c r="K29" s="1549">
        <v>108</v>
      </c>
      <c r="L29" s="1550">
        <v>905</v>
      </c>
      <c r="M29" s="1551"/>
      <c r="N29" s="1550">
        <v>25</v>
      </c>
      <c r="O29" s="1552"/>
      <c r="P29" s="1553">
        <v>111</v>
      </c>
      <c r="Q29" s="1554"/>
      <c r="S29" s="1497">
        <v>0.36464088397790057</v>
      </c>
      <c r="T29" s="95"/>
    </row>
    <row r="30" spans="1:20" ht="15" customHeight="1" x14ac:dyDescent="0.2">
      <c r="A30" s="1555"/>
      <c r="B30" s="1556" t="s">
        <v>120</v>
      </c>
      <c r="C30" s="1557">
        <v>201</v>
      </c>
      <c r="D30" s="1558">
        <v>22</v>
      </c>
      <c r="E30" s="1558">
        <v>60</v>
      </c>
      <c r="F30" s="1558">
        <v>11</v>
      </c>
      <c r="G30" s="1558">
        <v>4</v>
      </c>
      <c r="H30" s="1558">
        <v>45</v>
      </c>
      <c r="I30" s="1558">
        <v>79</v>
      </c>
      <c r="J30" s="1558">
        <v>98</v>
      </c>
      <c r="K30" s="1559">
        <v>61</v>
      </c>
      <c r="L30" s="1560">
        <v>581</v>
      </c>
      <c r="M30" s="1561"/>
      <c r="N30" s="1562">
        <v>14</v>
      </c>
      <c r="O30" s="1563"/>
      <c r="P30" s="1564">
        <v>76</v>
      </c>
      <c r="Q30" s="1565"/>
      <c r="S30" s="1497"/>
      <c r="T30" s="95"/>
    </row>
    <row r="31" spans="1:20" s="1578" customFormat="1" ht="15" customHeight="1" thickBot="1" x14ac:dyDescent="0.25">
      <c r="A31" s="1566"/>
      <c r="B31" s="1567" t="s">
        <v>121</v>
      </c>
      <c r="C31" s="1568">
        <v>99</v>
      </c>
      <c r="D31" s="1569">
        <v>2</v>
      </c>
      <c r="E31" s="1569">
        <v>30</v>
      </c>
      <c r="F31" s="1569">
        <v>3</v>
      </c>
      <c r="G31" s="1569">
        <v>3</v>
      </c>
      <c r="H31" s="1569">
        <v>21</v>
      </c>
      <c r="I31" s="1569">
        <v>41</v>
      </c>
      <c r="J31" s="1569">
        <v>50</v>
      </c>
      <c r="K31" s="1570">
        <v>29</v>
      </c>
      <c r="L31" s="1571">
        <v>278</v>
      </c>
      <c r="M31" s="1572"/>
      <c r="N31" s="1569">
        <v>10</v>
      </c>
      <c r="O31" s="1573"/>
      <c r="P31" s="1574">
        <v>48</v>
      </c>
      <c r="Q31" s="1575"/>
      <c r="R31" s="1576"/>
      <c r="S31" s="1577">
        <v>0.35611510791366907</v>
      </c>
    </row>
    <row r="32" spans="1:20" s="1578" customFormat="1" ht="15" customHeight="1" x14ac:dyDescent="0.2">
      <c r="A32" s="1579"/>
      <c r="B32" s="1580" t="s">
        <v>122</v>
      </c>
      <c r="C32" s="1581">
        <v>281</v>
      </c>
      <c r="D32" s="1582">
        <v>11</v>
      </c>
      <c r="E32" s="1582">
        <v>86</v>
      </c>
      <c r="F32" s="1582">
        <v>32</v>
      </c>
      <c r="G32" s="1582">
        <v>10</v>
      </c>
      <c r="H32" s="1582">
        <v>86</v>
      </c>
      <c r="I32" s="1582">
        <v>97</v>
      </c>
      <c r="J32" s="1582">
        <v>94</v>
      </c>
      <c r="K32" s="1583">
        <v>70</v>
      </c>
      <c r="L32" s="1584">
        <v>767</v>
      </c>
      <c r="M32" s="1585"/>
      <c r="N32" s="1582">
        <v>39</v>
      </c>
      <c r="O32" s="1586"/>
      <c r="P32" s="1587">
        <v>168</v>
      </c>
      <c r="Q32" s="1588"/>
      <c r="R32" s="1576"/>
      <c r="S32" s="1589">
        <v>0.31358885017421601</v>
      </c>
      <c r="T32" s="1590"/>
    </row>
    <row r="33" spans="1:19" s="1578" customFormat="1" ht="15" customHeight="1" x14ac:dyDescent="0.2">
      <c r="A33" s="1591"/>
      <c r="B33" s="1592" t="s">
        <v>123</v>
      </c>
      <c r="C33" s="1593">
        <v>180</v>
      </c>
      <c r="D33" s="1594">
        <v>9</v>
      </c>
      <c r="E33" s="1594">
        <v>63</v>
      </c>
      <c r="F33" s="1594">
        <v>29</v>
      </c>
      <c r="G33" s="1594">
        <v>2</v>
      </c>
      <c r="H33" s="1594">
        <v>64</v>
      </c>
      <c r="I33" s="1594">
        <v>76</v>
      </c>
      <c r="J33" s="1594">
        <v>86</v>
      </c>
      <c r="K33" s="1595">
        <v>65</v>
      </c>
      <c r="L33" s="1596">
        <v>574</v>
      </c>
      <c r="M33" s="1597"/>
      <c r="N33" s="1594">
        <v>23</v>
      </c>
      <c r="O33" s="1598"/>
      <c r="P33" s="1599">
        <v>115</v>
      </c>
      <c r="Q33" s="1600"/>
      <c r="R33" s="1576"/>
      <c r="S33" s="1577"/>
    </row>
    <row r="34" spans="1:19" ht="15" customHeight="1" thickBot="1" x14ac:dyDescent="0.25">
      <c r="A34" s="1601"/>
      <c r="B34" s="1602" t="s">
        <v>20</v>
      </c>
      <c r="C34" s="1603">
        <v>85</v>
      </c>
      <c r="D34" s="1604">
        <v>2</v>
      </c>
      <c r="E34" s="1604">
        <v>19</v>
      </c>
      <c r="F34" s="1604">
        <v>5</v>
      </c>
      <c r="G34" s="1604">
        <v>3</v>
      </c>
      <c r="H34" s="1604">
        <v>32</v>
      </c>
      <c r="I34" s="1604">
        <v>45</v>
      </c>
      <c r="J34" s="1604">
        <v>51</v>
      </c>
      <c r="K34" s="1605">
        <v>31</v>
      </c>
      <c r="L34" s="1606">
        <v>273</v>
      </c>
      <c r="M34" s="1607"/>
      <c r="N34" s="1608">
        <v>10</v>
      </c>
      <c r="O34" s="1609"/>
      <c r="P34" s="1610">
        <v>65</v>
      </c>
      <c r="Q34" s="1611"/>
    </row>
    <row r="35" spans="1:19" x14ac:dyDescent="0.2">
      <c r="A35" s="1135" t="s">
        <v>133</v>
      </c>
      <c r="B35" s="917"/>
      <c r="C35" s="917"/>
      <c r="D35" s="917"/>
      <c r="E35" s="917"/>
      <c r="F35" s="917"/>
      <c r="G35" s="917"/>
      <c r="H35" s="917"/>
      <c r="I35" s="917"/>
      <c r="J35" s="917"/>
      <c r="K35" s="917"/>
      <c r="L35" s="917"/>
      <c r="M35" s="917"/>
      <c r="N35" s="917"/>
      <c r="O35" s="917"/>
      <c r="P35" s="917"/>
      <c r="Q35" s="917"/>
    </row>
    <row r="36" spans="1:19" ht="14.25" x14ac:dyDescent="0.2">
      <c r="A36" s="917" t="s">
        <v>440</v>
      </c>
      <c r="B36" s="917"/>
      <c r="C36" s="917"/>
      <c r="D36" s="917"/>
      <c r="E36" s="917"/>
      <c r="F36" s="917"/>
      <c r="G36" s="917"/>
      <c r="H36" s="917"/>
      <c r="I36" s="917"/>
      <c r="J36" s="917"/>
      <c r="K36" s="917"/>
      <c r="L36" s="917"/>
      <c r="M36" s="917"/>
      <c r="N36" s="917"/>
      <c r="O36" s="917"/>
      <c r="P36" s="917"/>
      <c r="Q36" s="917"/>
    </row>
    <row r="37" spans="1:19" ht="14.25" x14ac:dyDescent="0.2">
      <c r="A37" s="917" t="s">
        <v>441</v>
      </c>
      <c r="B37" s="917"/>
      <c r="C37" s="917"/>
      <c r="D37" s="917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  <c r="Q37" s="917"/>
    </row>
    <row r="38" spans="1:19" x14ac:dyDescent="0.2">
      <c r="B38" s="192"/>
      <c r="C38" s="1612"/>
      <c r="D38" s="1612"/>
    </row>
    <row r="39" spans="1:19" x14ac:dyDescent="0.2">
      <c r="B39" s="192"/>
      <c r="C39" s="192"/>
      <c r="D39" s="192"/>
    </row>
    <row r="42" spans="1:19" x14ac:dyDescent="0.2">
      <c r="K42" s="1613"/>
    </row>
  </sheetData>
  <mergeCells count="2">
    <mergeCell ref="C9:L9"/>
    <mergeCell ref="M9:O9"/>
  </mergeCells>
  <pageMargins left="0.31496062992125984" right="0.31496062992125984" top="0.78740157480314965" bottom="0.78740157480314965" header="0.31496062992125984" footer="0.31496062992125984"/>
  <pageSetup paperSize="9" scale="7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0000"/>
  </sheetPr>
  <dimension ref="A1:H33"/>
  <sheetViews>
    <sheetView workbookViewId="0"/>
  </sheetViews>
  <sheetFormatPr baseColWidth="10" defaultColWidth="11.42578125" defaultRowHeight="12.75" x14ac:dyDescent="0.2"/>
  <cols>
    <col min="1" max="1" width="6.140625" style="2" bestFit="1" customWidth="1"/>
    <col min="2" max="2" width="22" style="393" bestFit="1" customWidth="1"/>
    <col min="3" max="3" width="14.42578125" style="393" customWidth="1"/>
    <col min="4" max="4" width="16" style="393" customWidth="1"/>
    <col min="5" max="5" width="16.5703125" style="393" customWidth="1"/>
    <col min="6" max="6" width="11.42578125" style="393" customWidth="1"/>
    <col min="7" max="16384" width="11.42578125" style="393"/>
  </cols>
  <sheetData>
    <row r="1" spans="1:5" x14ac:dyDescent="0.2">
      <c r="A1" s="692" t="s">
        <v>26</v>
      </c>
      <c r="B1" s="693"/>
    </row>
    <row r="2" spans="1:5" x14ac:dyDescent="0.2">
      <c r="A2" s="1" t="s">
        <v>0</v>
      </c>
    </row>
    <row r="3" spans="1:5" x14ac:dyDescent="0.2">
      <c r="A3" s="1"/>
    </row>
    <row r="4" spans="1:5" x14ac:dyDescent="0.2">
      <c r="A4" s="1" t="s">
        <v>330</v>
      </c>
    </row>
    <row r="6" spans="1:5" s="4" customFormat="1" ht="30" customHeight="1" thickBot="1" x14ac:dyDescent="0.25">
      <c r="A6" s="3" t="s">
        <v>330</v>
      </c>
    </row>
    <row r="7" spans="1:5" s="5" customFormat="1" ht="17.25" customHeight="1" x14ac:dyDescent="0.2">
      <c r="A7" s="25"/>
      <c r="B7" s="64"/>
      <c r="C7" s="1708" t="s">
        <v>331</v>
      </c>
      <c r="D7" s="1708"/>
      <c r="E7" s="1708"/>
    </row>
    <row r="8" spans="1:5" s="5" customFormat="1" ht="33" customHeight="1" thickBot="1" x14ac:dyDescent="0.25">
      <c r="A8" s="144" t="s">
        <v>2</v>
      </c>
      <c r="B8" s="202" t="s">
        <v>3</v>
      </c>
      <c r="C8" s="6" t="s">
        <v>332</v>
      </c>
      <c r="D8" s="72" t="s">
        <v>333</v>
      </c>
      <c r="E8" s="694" t="s">
        <v>334</v>
      </c>
    </row>
    <row r="9" spans="1:5" ht="15" customHeight="1" x14ac:dyDescent="0.2">
      <c r="A9" s="695">
        <v>1</v>
      </c>
      <c r="B9" s="8" t="s">
        <v>5</v>
      </c>
      <c r="C9" s="1220">
        <v>154</v>
      </c>
      <c r="D9" s="1221">
        <v>0</v>
      </c>
      <c r="E9" s="793">
        <v>0</v>
      </c>
    </row>
    <row r="10" spans="1:5" ht="15" customHeight="1" x14ac:dyDescent="0.2">
      <c r="A10" s="10">
        <v>2</v>
      </c>
      <c r="B10" s="11" t="s">
        <v>6</v>
      </c>
      <c r="C10" s="1222">
        <v>332</v>
      </c>
      <c r="D10" s="218">
        <v>0</v>
      </c>
      <c r="E10" s="1223">
        <v>97</v>
      </c>
    </row>
    <row r="11" spans="1:5" ht="15" customHeight="1" x14ac:dyDescent="0.2">
      <c r="A11" s="10">
        <v>3</v>
      </c>
      <c r="B11" s="11" t="s">
        <v>7</v>
      </c>
      <c r="C11" s="1222">
        <v>180</v>
      </c>
      <c r="D11" s="218">
        <v>0</v>
      </c>
      <c r="E11" s="1223">
        <v>0</v>
      </c>
    </row>
    <row r="12" spans="1:5" ht="15" customHeight="1" x14ac:dyDescent="0.2">
      <c r="A12" s="10">
        <v>4</v>
      </c>
      <c r="B12" s="11" t="s">
        <v>8</v>
      </c>
      <c r="C12" s="1222">
        <v>348</v>
      </c>
      <c r="D12" s="218">
        <v>42</v>
      </c>
      <c r="E12" s="1223">
        <v>0</v>
      </c>
    </row>
    <row r="13" spans="1:5" ht="15" customHeight="1" x14ac:dyDescent="0.2">
      <c r="A13" s="10">
        <v>5</v>
      </c>
      <c r="B13" s="11" t="s">
        <v>9</v>
      </c>
      <c r="C13" s="1222">
        <v>125</v>
      </c>
      <c r="D13" s="218">
        <v>0</v>
      </c>
      <c r="E13" s="1223">
        <v>44</v>
      </c>
    </row>
    <row r="14" spans="1:5" ht="15" customHeight="1" x14ac:dyDescent="0.2">
      <c r="A14" s="12">
        <v>6</v>
      </c>
      <c r="B14" s="13" t="s">
        <v>10</v>
      </c>
      <c r="C14" s="1222">
        <v>23</v>
      </c>
      <c r="D14" s="218">
        <v>0</v>
      </c>
      <c r="E14" s="1223">
        <v>15</v>
      </c>
    </row>
    <row r="15" spans="1:5" ht="15" customHeight="1" x14ac:dyDescent="0.2">
      <c r="A15" s="12">
        <v>7</v>
      </c>
      <c r="B15" s="13" t="s">
        <v>11</v>
      </c>
      <c r="C15" s="1222">
        <v>50</v>
      </c>
      <c r="D15" s="218">
        <v>0</v>
      </c>
      <c r="E15" s="1223">
        <v>0</v>
      </c>
    </row>
    <row r="16" spans="1:5" ht="15" customHeight="1" x14ac:dyDescent="0.2">
      <c r="A16" s="10">
        <v>8</v>
      </c>
      <c r="B16" s="11" t="s">
        <v>12</v>
      </c>
      <c r="C16" s="1222">
        <v>86</v>
      </c>
      <c r="D16" s="218">
        <v>21</v>
      </c>
      <c r="E16" s="1223">
        <v>0</v>
      </c>
    </row>
    <row r="17" spans="1:8" ht="15" customHeight="1" x14ac:dyDescent="0.2">
      <c r="A17" s="10">
        <v>9</v>
      </c>
      <c r="B17" s="11" t="s">
        <v>13</v>
      </c>
      <c r="C17" s="1222">
        <v>130</v>
      </c>
      <c r="D17" s="218">
        <v>0</v>
      </c>
      <c r="E17" s="1223">
        <v>22</v>
      </c>
    </row>
    <row r="18" spans="1:8" ht="15" customHeight="1" x14ac:dyDescent="0.2">
      <c r="A18" s="10">
        <v>10</v>
      </c>
      <c r="B18" s="11" t="s">
        <v>14</v>
      </c>
      <c r="C18" s="1222">
        <v>136</v>
      </c>
      <c r="D18" s="218">
        <v>1</v>
      </c>
      <c r="E18" s="1223">
        <v>17</v>
      </c>
    </row>
    <row r="19" spans="1:8" ht="15" customHeight="1" x14ac:dyDescent="0.2">
      <c r="A19" s="12">
        <v>11</v>
      </c>
      <c r="B19" s="13" t="s">
        <v>15</v>
      </c>
      <c r="C19" s="1222">
        <v>154</v>
      </c>
      <c r="D19" s="218">
        <v>48</v>
      </c>
      <c r="E19" s="1223">
        <v>58</v>
      </c>
    </row>
    <row r="20" spans="1:8" ht="15" customHeight="1" x14ac:dyDescent="0.2">
      <c r="A20" s="10">
        <v>12</v>
      </c>
      <c r="B20" s="11" t="s">
        <v>16</v>
      </c>
      <c r="C20" s="1222">
        <v>185</v>
      </c>
      <c r="D20" s="218">
        <v>0</v>
      </c>
      <c r="E20" s="1223">
        <v>5</v>
      </c>
    </row>
    <row r="21" spans="1:8" ht="15" customHeight="1" x14ac:dyDescent="0.2">
      <c r="A21" s="10">
        <v>13</v>
      </c>
      <c r="B21" s="11" t="s">
        <v>17</v>
      </c>
      <c r="C21" s="1222">
        <v>123</v>
      </c>
      <c r="D21" s="218">
        <v>19</v>
      </c>
      <c r="E21" s="1223">
        <v>21</v>
      </c>
      <c r="H21" s="393" t="s">
        <v>119</v>
      </c>
    </row>
    <row r="22" spans="1:8" ht="15" customHeight="1" x14ac:dyDescent="0.2">
      <c r="A22" s="10">
        <v>14</v>
      </c>
      <c r="B22" s="11" t="s">
        <v>18</v>
      </c>
      <c r="C22" s="1222">
        <v>196</v>
      </c>
      <c r="D22" s="218">
        <v>0</v>
      </c>
      <c r="E22" s="1223">
        <v>25</v>
      </c>
      <c r="G22" s="393" t="s">
        <v>119</v>
      </c>
    </row>
    <row r="23" spans="1:8" ht="15" customHeight="1" thickBot="1" x14ac:dyDescent="0.25">
      <c r="A23" s="14">
        <v>15</v>
      </c>
      <c r="B23" s="15" t="s">
        <v>19</v>
      </c>
      <c r="C23" s="1224">
        <v>24</v>
      </c>
      <c r="D23" s="364">
        <v>3</v>
      </c>
      <c r="E23" s="1225">
        <v>140</v>
      </c>
    </row>
    <row r="24" spans="1:8" s="19" customFormat="1" ht="15" customHeight="1" thickBot="1" x14ac:dyDescent="0.25">
      <c r="A24" s="16"/>
      <c r="B24" s="22" t="s">
        <v>338</v>
      </c>
      <c r="C24" s="702">
        <v>2246</v>
      </c>
      <c r="D24" s="703">
        <v>134</v>
      </c>
      <c r="E24" s="704">
        <v>444</v>
      </c>
    </row>
    <row r="25" spans="1:8" s="19" customFormat="1" ht="15" customHeight="1" x14ac:dyDescent="0.2">
      <c r="A25" s="153"/>
      <c r="B25" s="161" t="s">
        <v>335</v>
      </c>
      <c r="C25" s="218">
        <v>4338</v>
      </c>
      <c r="D25" s="706">
        <v>268</v>
      </c>
      <c r="E25" s="707">
        <v>888</v>
      </c>
    </row>
    <row r="26" spans="1:8" s="19" customFormat="1" ht="15" customHeight="1" x14ac:dyDescent="0.2">
      <c r="A26" s="153"/>
      <c r="B26" s="161" t="s">
        <v>336</v>
      </c>
      <c r="C26" s="218">
        <v>2366</v>
      </c>
      <c r="D26" s="706">
        <v>162</v>
      </c>
      <c r="E26" s="707">
        <v>658</v>
      </c>
    </row>
    <row r="27" spans="1:8" s="19" customFormat="1" ht="15" customHeight="1" x14ac:dyDescent="0.2">
      <c r="A27" s="153"/>
      <c r="B27" s="161" t="s">
        <v>337</v>
      </c>
      <c r="C27" s="218">
        <v>2314</v>
      </c>
      <c r="D27" s="706">
        <v>173</v>
      </c>
      <c r="E27" s="707">
        <v>489</v>
      </c>
    </row>
    <row r="28" spans="1:8" s="19" customFormat="1" ht="15" customHeight="1" x14ac:dyDescent="0.2">
      <c r="A28" s="153"/>
      <c r="B28" s="161" t="s">
        <v>21</v>
      </c>
      <c r="C28" s="218">
        <v>2111</v>
      </c>
      <c r="D28" s="706">
        <v>194</v>
      </c>
      <c r="E28" s="707">
        <v>515</v>
      </c>
    </row>
    <row r="29" spans="1:8" s="19" customFormat="1" ht="15" customHeight="1" x14ac:dyDescent="0.2">
      <c r="A29" s="153"/>
      <c r="B29" s="161" t="s">
        <v>22</v>
      </c>
      <c r="C29" s="218">
        <v>2193</v>
      </c>
      <c r="D29" s="706">
        <v>183</v>
      </c>
      <c r="E29" s="707">
        <v>552</v>
      </c>
    </row>
    <row r="30" spans="1:8" s="19" customFormat="1" ht="15" customHeight="1" x14ac:dyDescent="0.2">
      <c r="A30" s="153"/>
      <c r="B30" s="161" t="s">
        <v>23</v>
      </c>
      <c r="C30" s="218">
        <v>2707</v>
      </c>
      <c r="D30" s="706">
        <v>332</v>
      </c>
      <c r="E30" s="707">
        <v>647</v>
      </c>
    </row>
    <row r="31" spans="1:8" s="19" customFormat="1" ht="15" customHeight="1" x14ac:dyDescent="0.2">
      <c r="A31" s="153"/>
      <c r="B31" s="161" t="s">
        <v>24</v>
      </c>
      <c r="C31" s="218">
        <v>2647</v>
      </c>
      <c r="D31" s="706">
        <v>245</v>
      </c>
      <c r="E31" s="707">
        <v>567</v>
      </c>
    </row>
    <row r="32" spans="1:8" s="19" customFormat="1" ht="15" customHeight="1" x14ac:dyDescent="0.2">
      <c r="A32" s="153"/>
      <c r="B32" s="161" t="s">
        <v>25</v>
      </c>
      <c r="C32" s="218">
        <v>2560</v>
      </c>
      <c r="D32" s="706">
        <v>433</v>
      </c>
      <c r="E32" s="707">
        <v>549</v>
      </c>
    </row>
    <row r="33" spans="1:5" s="19" customFormat="1" ht="15" customHeight="1" thickBot="1" x14ac:dyDescent="0.25">
      <c r="A33" s="151"/>
      <c r="B33" s="124" t="s">
        <v>27</v>
      </c>
      <c r="C33" s="258">
        <v>2458</v>
      </c>
      <c r="D33" s="708">
        <v>303</v>
      </c>
      <c r="E33" s="709">
        <v>573</v>
      </c>
    </row>
  </sheetData>
  <mergeCells count="1">
    <mergeCell ref="C7:E7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Z30"/>
  <sheetViews>
    <sheetView showGridLines="0" topLeftCell="H1" workbookViewId="0">
      <selection activeCell="H1" sqref="H1"/>
    </sheetView>
  </sheetViews>
  <sheetFormatPr baseColWidth="10" defaultColWidth="11.42578125" defaultRowHeight="12.75" x14ac:dyDescent="0.2"/>
  <cols>
    <col min="1" max="1" width="8.140625" style="71" customWidth="1"/>
    <col min="2" max="2" width="23.42578125" style="71" customWidth="1"/>
    <col min="3" max="3" width="12.7109375" style="71" customWidth="1"/>
    <col min="4" max="4" width="11.42578125" style="71" customWidth="1"/>
    <col min="5" max="5" width="10.42578125" style="71" customWidth="1"/>
    <col min="6" max="6" width="11.42578125" style="71" customWidth="1"/>
    <col min="7" max="7" width="10.28515625" style="71" customWidth="1"/>
    <col min="8" max="10" width="11.42578125" style="71"/>
    <col min="11" max="11" width="7.85546875" style="71" customWidth="1"/>
    <col min="12" max="12" width="9.5703125" style="71" customWidth="1"/>
    <col min="13" max="16384" width="11.42578125" style="7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">
        <v>326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25">
      <c r="A8" s="3" t="s">
        <v>326</v>
      </c>
      <c r="B8" s="5"/>
      <c r="C8" s="5"/>
      <c r="D8" s="5"/>
      <c r="E8" s="5"/>
      <c r="F8" s="5"/>
    </row>
    <row r="9" spans="1:17" ht="70.5" customHeight="1" thickBot="1" x14ac:dyDescent="0.25">
      <c r="A9" s="422" t="s">
        <v>38</v>
      </c>
      <c r="B9" s="397" t="s">
        <v>3</v>
      </c>
      <c r="C9" s="398" t="s">
        <v>154</v>
      </c>
      <c r="D9" s="423" t="s">
        <v>75</v>
      </c>
      <c r="E9" s="423" t="s">
        <v>254</v>
      </c>
      <c r="F9" s="423" t="s">
        <v>250</v>
      </c>
      <c r="G9" s="423" t="s">
        <v>252</v>
      </c>
      <c r="H9" s="423" t="s">
        <v>181</v>
      </c>
      <c r="I9" s="423" t="s">
        <v>251</v>
      </c>
      <c r="J9" s="424" t="s">
        <v>155</v>
      </c>
      <c r="K9" s="425" t="s">
        <v>28</v>
      </c>
      <c r="L9" s="426" t="s">
        <v>156</v>
      </c>
      <c r="M9" s="427" t="s">
        <v>157</v>
      </c>
      <c r="N9" s="840" t="s">
        <v>158</v>
      </c>
    </row>
    <row r="10" spans="1:17" ht="15" customHeight="1" x14ac:dyDescent="0.2">
      <c r="A10" s="428">
        <v>1</v>
      </c>
      <c r="B10" s="13" t="s">
        <v>5</v>
      </c>
      <c r="C10" s="837">
        <v>15</v>
      </c>
      <c r="D10" s="838">
        <v>3</v>
      </c>
      <c r="E10" s="838">
        <v>0</v>
      </c>
      <c r="F10" s="838">
        <v>3</v>
      </c>
      <c r="G10" s="838">
        <v>0</v>
      </c>
      <c r="H10" s="838">
        <v>0</v>
      </c>
      <c r="I10" s="838">
        <v>0</v>
      </c>
      <c r="J10" s="839">
        <v>6</v>
      </c>
      <c r="K10" s="136">
        <v>27</v>
      </c>
      <c r="L10" s="837">
        <v>2</v>
      </c>
      <c r="M10" s="839">
        <v>0</v>
      </c>
      <c r="N10" s="841">
        <v>29</v>
      </c>
      <c r="P10" s="1293">
        <f t="shared" ref="P10:P25" si="0">C10/K10</f>
        <v>0.55555555555555558</v>
      </c>
      <c r="Q10" s="1293">
        <f t="shared" ref="Q10:Q25" si="1">D10/K10</f>
        <v>0.1111111111111111</v>
      </c>
    </row>
    <row r="11" spans="1:17" ht="15" customHeight="1" x14ac:dyDescent="0.2">
      <c r="A11" s="400">
        <v>2</v>
      </c>
      <c r="B11" s="11" t="s">
        <v>6</v>
      </c>
      <c r="C11" s="593">
        <v>13</v>
      </c>
      <c r="D11" s="386">
        <v>6</v>
      </c>
      <c r="E11" s="386">
        <v>3</v>
      </c>
      <c r="F11" s="386">
        <v>1</v>
      </c>
      <c r="G11" s="386">
        <v>2</v>
      </c>
      <c r="H11" s="386">
        <v>0</v>
      </c>
      <c r="I11" s="386">
        <v>2</v>
      </c>
      <c r="J11" s="390">
        <v>2</v>
      </c>
      <c r="K11" s="138">
        <v>29</v>
      </c>
      <c r="L11" s="593">
        <v>1</v>
      </c>
      <c r="M11" s="390">
        <v>0</v>
      </c>
      <c r="N11" s="429">
        <v>30</v>
      </c>
      <c r="P11" s="1293">
        <f t="shared" si="0"/>
        <v>0.44827586206896552</v>
      </c>
      <c r="Q11" s="1293">
        <f t="shared" si="1"/>
        <v>0.20689655172413793</v>
      </c>
    </row>
    <row r="12" spans="1:17" ht="15" customHeight="1" x14ac:dyDescent="0.2">
      <c r="A12" s="400">
        <v>3</v>
      </c>
      <c r="B12" s="11" t="s">
        <v>7</v>
      </c>
      <c r="C12" s="593">
        <v>2</v>
      </c>
      <c r="D12" s="386">
        <v>8</v>
      </c>
      <c r="E12" s="386">
        <v>5</v>
      </c>
      <c r="F12" s="386">
        <v>0</v>
      </c>
      <c r="G12" s="386">
        <v>3</v>
      </c>
      <c r="H12" s="386">
        <v>0</v>
      </c>
      <c r="I12" s="386">
        <v>0</v>
      </c>
      <c r="J12" s="390">
        <v>1</v>
      </c>
      <c r="K12" s="138">
        <v>19</v>
      </c>
      <c r="L12" s="593">
        <v>2</v>
      </c>
      <c r="M12" s="390">
        <v>0</v>
      </c>
      <c r="N12" s="429">
        <v>21</v>
      </c>
      <c r="P12" s="1293">
        <f t="shared" si="0"/>
        <v>0.10526315789473684</v>
      </c>
      <c r="Q12" s="1293">
        <f t="shared" si="1"/>
        <v>0.42105263157894735</v>
      </c>
    </row>
    <row r="13" spans="1:17" ht="15" customHeight="1" x14ac:dyDescent="0.2">
      <c r="A13" s="400">
        <v>4</v>
      </c>
      <c r="B13" s="11" t="s">
        <v>8</v>
      </c>
      <c r="C13" s="593">
        <v>3</v>
      </c>
      <c r="D13" s="386">
        <v>0</v>
      </c>
      <c r="E13" s="386">
        <v>0</v>
      </c>
      <c r="F13" s="386">
        <v>2</v>
      </c>
      <c r="G13" s="386">
        <v>0</v>
      </c>
      <c r="H13" s="386">
        <v>0</v>
      </c>
      <c r="I13" s="386">
        <v>1</v>
      </c>
      <c r="J13" s="390">
        <v>0</v>
      </c>
      <c r="K13" s="138">
        <v>6</v>
      </c>
      <c r="L13" s="593">
        <v>4</v>
      </c>
      <c r="M13" s="390">
        <v>0</v>
      </c>
      <c r="N13" s="429">
        <v>10</v>
      </c>
      <c r="P13" s="1293">
        <f t="shared" si="0"/>
        <v>0.5</v>
      </c>
      <c r="Q13" s="1293">
        <f t="shared" si="1"/>
        <v>0</v>
      </c>
    </row>
    <row r="14" spans="1:17" ht="15" customHeight="1" x14ac:dyDescent="0.2">
      <c r="A14" s="400">
        <v>5</v>
      </c>
      <c r="B14" s="11" t="s">
        <v>9</v>
      </c>
      <c r="C14" s="593">
        <v>5</v>
      </c>
      <c r="D14" s="386">
        <v>3</v>
      </c>
      <c r="E14" s="386">
        <v>9</v>
      </c>
      <c r="F14" s="386">
        <v>0</v>
      </c>
      <c r="G14" s="386">
        <v>5</v>
      </c>
      <c r="H14" s="386">
        <v>0</v>
      </c>
      <c r="I14" s="386">
        <v>0</v>
      </c>
      <c r="J14" s="390">
        <v>1</v>
      </c>
      <c r="K14" s="138">
        <v>23</v>
      </c>
      <c r="L14" s="593">
        <v>3</v>
      </c>
      <c r="M14" s="390">
        <v>0</v>
      </c>
      <c r="N14" s="429">
        <v>26</v>
      </c>
      <c r="P14" s="1293">
        <f t="shared" si="0"/>
        <v>0.21739130434782608</v>
      </c>
      <c r="Q14" s="1293">
        <f t="shared" si="1"/>
        <v>0.13043478260869565</v>
      </c>
    </row>
    <row r="15" spans="1:17" ht="15" customHeight="1" x14ac:dyDescent="0.2">
      <c r="A15" s="400">
        <v>6</v>
      </c>
      <c r="B15" s="11" t="s">
        <v>10</v>
      </c>
      <c r="C15" s="593">
        <v>2</v>
      </c>
      <c r="D15" s="386">
        <v>3</v>
      </c>
      <c r="E15" s="386">
        <v>1</v>
      </c>
      <c r="F15" s="386">
        <v>0</v>
      </c>
      <c r="G15" s="386">
        <v>0</v>
      </c>
      <c r="H15" s="386">
        <v>0</v>
      </c>
      <c r="I15" s="386">
        <v>0</v>
      </c>
      <c r="J15" s="390">
        <v>2</v>
      </c>
      <c r="K15" s="138">
        <v>8</v>
      </c>
      <c r="L15" s="593">
        <v>0</v>
      </c>
      <c r="M15" s="390">
        <v>0</v>
      </c>
      <c r="N15" s="429">
        <v>8</v>
      </c>
      <c r="P15" s="1293">
        <f t="shared" si="0"/>
        <v>0.25</v>
      </c>
      <c r="Q15" s="1293">
        <f t="shared" si="1"/>
        <v>0.375</v>
      </c>
    </row>
    <row r="16" spans="1:17" ht="15" customHeight="1" x14ac:dyDescent="0.2">
      <c r="A16" s="400">
        <v>7</v>
      </c>
      <c r="B16" s="11" t="s">
        <v>11</v>
      </c>
      <c r="C16" s="593">
        <v>6</v>
      </c>
      <c r="D16" s="386">
        <v>1</v>
      </c>
      <c r="E16" s="386">
        <v>2</v>
      </c>
      <c r="F16" s="386">
        <v>5</v>
      </c>
      <c r="G16" s="386">
        <v>0</v>
      </c>
      <c r="H16" s="386">
        <v>0</v>
      </c>
      <c r="I16" s="386">
        <v>1</v>
      </c>
      <c r="J16" s="390">
        <v>3</v>
      </c>
      <c r="K16" s="138">
        <v>18</v>
      </c>
      <c r="L16" s="593">
        <v>0</v>
      </c>
      <c r="M16" s="390">
        <v>0</v>
      </c>
      <c r="N16" s="429">
        <v>18</v>
      </c>
      <c r="P16" s="1293">
        <f t="shared" si="0"/>
        <v>0.33333333333333331</v>
      </c>
      <c r="Q16" s="1293">
        <f t="shared" si="1"/>
        <v>5.5555555555555552E-2</v>
      </c>
    </row>
    <row r="17" spans="1:26" ht="15" customHeight="1" x14ac:dyDescent="0.2">
      <c r="A17" s="400">
        <v>8</v>
      </c>
      <c r="B17" s="11" t="s">
        <v>12</v>
      </c>
      <c r="C17" s="593">
        <v>2</v>
      </c>
      <c r="D17" s="386">
        <v>4</v>
      </c>
      <c r="E17" s="386">
        <v>7</v>
      </c>
      <c r="F17" s="386">
        <v>1</v>
      </c>
      <c r="G17" s="386">
        <v>0</v>
      </c>
      <c r="H17" s="386">
        <v>0</v>
      </c>
      <c r="I17" s="386">
        <v>2</v>
      </c>
      <c r="J17" s="390">
        <v>1</v>
      </c>
      <c r="K17" s="138">
        <v>17</v>
      </c>
      <c r="L17" s="593">
        <v>0</v>
      </c>
      <c r="M17" s="390">
        <v>0</v>
      </c>
      <c r="N17" s="429">
        <v>17</v>
      </c>
      <c r="P17" s="1293">
        <f t="shared" si="0"/>
        <v>0.11764705882352941</v>
      </c>
      <c r="Q17" s="1293">
        <f t="shared" si="1"/>
        <v>0.23529411764705882</v>
      </c>
    </row>
    <row r="18" spans="1:26" ht="15" customHeight="1" x14ac:dyDescent="0.2">
      <c r="A18" s="400">
        <v>9</v>
      </c>
      <c r="B18" s="11" t="s">
        <v>13</v>
      </c>
      <c r="C18" s="593">
        <v>10</v>
      </c>
      <c r="D18" s="386">
        <v>1</v>
      </c>
      <c r="E18" s="386">
        <v>0</v>
      </c>
      <c r="F18" s="386">
        <v>0</v>
      </c>
      <c r="G18" s="386">
        <v>1</v>
      </c>
      <c r="H18" s="386">
        <v>0</v>
      </c>
      <c r="I18" s="386">
        <v>1</v>
      </c>
      <c r="J18" s="390">
        <v>5</v>
      </c>
      <c r="K18" s="138">
        <v>18</v>
      </c>
      <c r="L18" s="593">
        <v>2</v>
      </c>
      <c r="M18" s="390">
        <v>0</v>
      </c>
      <c r="N18" s="429">
        <v>20</v>
      </c>
      <c r="P18" s="1293">
        <f t="shared" si="0"/>
        <v>0.55555555555555558</v>
      </c>
      <c r="Q18" s="1293">
        <f t="shared" si="1"/>
        <v>5.5555555555555552E-2</v>
      </c>
    </row>
    <row r="19" spans="1:26" ht="15" customHeight="1" x14ac:dyDescent="0.2">
      <c r="A19" s="400">
        <v>10</v>
      </c>
      <c r="B19" s="11" t="s">
        <v>14</v>
      </c>
      <c r="C19" s="593">
        <v>11</v>
      </c>
      <c r="D19" s="386">
        <v>1</v>
      </c>
      <c r="E19" s="386">
        <v>0</v>
      </c>
      <c r="F19" s="386">
        <v>1</v>
      </c>
      <c r="G19" s="386">
        <v>0</v>
      </c>
      <c r="H19" s="386">
        <v>0</v>
      </c>
      <c r="I19" s="386">
        <v>3</v>
      </c>
      <c r="J19" s="390">
        <v>3</v>
      </c>
      <c r="K19" s="138">
        <v>19</v>
      </c>
      <c r="L19" s="593">
        <v>2</v>
      </c>
      <c r="M19" s="390">
        <v>0</v>
      </c>
      <c r="N19" s="429">
        <v>21</v>
      </c>
      <c r="P19" s="1293">
        <f t="shared" si="0"/>
        <v>0.57894736842105265</v>
      </c>
      <c r="Q19" s="1293">
        <f t="shared" si="1"/>
        <v>5.2631578947368418E-2</v>
      </c>
    </row>
    <row r="20" spans="1:26" ht="15" customHeight="1" x14ac:dyDescent="0.2">
      <c r="A20" s="400">
        <v>11</v>
      </c>
      <c r="B20" s="11" t="s">
        <v>15</v>
      </c>
      <c r="C20" s="593">
        <v>6</v>
      </c>
      <c r="D20" s="386">
        <v>3</v>
      </c>
      <c r="E20" s="386">
        <v>0</v>
      </c>
      <c r="F20" s="386">
        <v>3</v>
      </c>
      <c r="G20" s="386">
        <v>2</v>
      </c>
      <c r="H20" s="386">
        <v>0</v>
      </c>
      <c r="I20" s="386">
        <v>4</v>
      </c>
      <c r="J20" s="390">
        <v>1</v>
      </c>
      <c r="K20" s="138">
        <v>19</v>
      </c>
      <c r="L20" s="593">
        <v>0</v>
      </c>
      <c r="M20" s="390">
        <v>0</v>
      </c>
      <c r="N20" s="429">
        <v>19</v>
      </c>
      <c r="P20" s="1293">
        <f t="shared" si="0"/>
        <v>0.31578947368421051</v>
      </c>
      <c r="Q20" s="1293">
        <f t="shared" si="1"/>
        <v>0.15789473684210525</v>
      </c>
    </row>
    <row r="21" spans="1:26" ht="15" customHeight="1" x14ac:dyDescent="0.2">
      <c r="A21" s="400">
        <v>12</v>
      </c>
      <c r="B21" s="11" t="s">
        <v>16</v>
      </c>
      <c r="C21" s="593">
        <v>5</v>
      </c>
      <c r="D21" s="386">
        <v>7</v>
      </c>
      <c r="E21" s="386">
        <v>3</v>
      </c>
      <c r="F21" s="386">
        <v>0</v>
      </c>
      <c r="G21" s="386">
        <v>1</v>
      </c>
      <c r="H21" s="386">
        <v>0</v>
      </c>
      <c r="I21" s="386">
        <v>2</v>
      </c>
      <c r="J21" s="390">
        <v>1</v>
      </c>
      <c r="K21" s="138">
        <v>19</v>
      </c>
      <c r="L21" s="593">
        <v>1</v>
      </c>
      <c r="M21" s="390">
        <v>0</v>
      </c>
      <c r="N21" s="429">
        <v>20</v>
      </c>
      <c r="P21" s="1293">
        <f t="shared" si="0"/>
        <v>0.26315789473684209</v>
      </c>
      <c r="Q21" s="1293">
        <f t="shared" si="1"/>
        <v>0.36842105263157893</v>
      </c>
    </row>
    <row r="22" spans="1:26" ht="15" customHeight="1" x14ac:dyDescent="0.2">
      <c r="A22" s="400">
        <v>13</v>
      </c>
      <c r="B22" s="11" t="s">
        <v>17</v>
      </c>
      <c r="C22" s="593">
        <v>7</v>
      </c>
      <c r="D22" s="386">
        <v>2</v>
      </c>
      <c r="E22" s="386">
        <v>0</v>
      </c>
      <c r="F22" s="386">
        <v>3</v>
      </c>
      <c r="G22" s="386">
        <v>0</v>
      </c>
      <c r="H22" s="386">
        <v>0</v>
      </c>
      <c r="I22" s="386">
        <v>3</v>
      </c>
      <c r="J22" s="390">
        <v>1</v>
      </c>
      <c r="K22" s="138">
        <v>16</v>
      </c>
      <c r="L22" s="593">
        <v>0</v>
      </c>
      <c r="M22" s="390">
        <v>0</v>
      </c>
      <c r="N22" s="429">
        <v>16</v>
      </c>
      <c r="P22" s="1293">
        <f t="shared" si="0"/>
        <v>0.4375</v>
      </c>
      <c r="Q22" s="1293">
        <f t="shared" si="1"/>
        <v>0.125</v>
      </c>
    </row>
    <row r="23" spans="1:26" ht="15" customHeight="1" x14ac:dyDescent="0.2">
      <c r="A23" s="400">
        <v>14</v>
      </c>
      <c r="B23" s="11" t="s">
        <v>18</v>
      </c>
      <c r="C23" s="593">
        <v>3</v>
      </c>
      <c r="D23" s="386">
        <v>3</v>
      </c>
      <c r="E23" s="386">
        <v>0</v>
      </c>
      <c r="F23" s="386">
        <v>3</v>
      </c>
      <c r="G23" s="386">
        <v>0</v>
      </c>
      <c r="H23" s="386">
        <v>0</v>
      </c>
      <c r="I23" s="386">
        <v>2</v>
      </c>
      <c r="J23" s="390">
        <v>3</v>
      </c>
      <c r="K23" s="138">
        <v>14</v>
      </c>
      <c r="L23" s="593">
        <v>0</v>
      </c>
      <c r="M23" s="390">
        <v>3</v>
      </c>
      <c r="N23" s="429">
        <v>17</v>
      </c>
      <c r="P23" s="1293">
        <f t="shared" si="0"/>
        <v>0.21428571428571427</v>
      </c>
      <c r="Q23" s="1293">
        <f t="shared" si="1"/>
        <v>0.21428571428571427</v>
      </c>
    </row>
    <row r="24" spans="1:26" ht="15" customHeight="1" thickBot="1" x14ac:dyDescent="0.25">
      <c r="A24" s="401">
        <v>15</v>
      </c>
      <c r="B24" s="15" t="s">
        <v>19</v>
      </c>
      <c r="C24" s="591">
        <v>4</v>
      </c>
      <c r="D24" s="388">
        <v>5</v>
      </c>
      <c r="E24" s="388">
        <v>2</v>
      </c>
      <c r="F24" s="388">
        <v>4</v>
      </c>
      <c r="G24" s="388">
        <v>1</v>
      </c>
      <c r="H24" s="388">
        <v>0</v>
      </c>
      <c r="I24" s="388">
        <v>1</v>
      </c>
      <c r="J24" s="392">
        <v>1</v>
      </c>
      <c r="K24" s="139">
        <v>18</v>
      </c>
      <c r="L24" s="591">
        <v>3</v>
      </c>
      <c r="M24" s="392">
        <v>0</v>
      </c>
      <c r="N24" s="842">
        <v>21</v>
      </c>
      <c r="P24" s="1293">
        <f t="shared" si="0"/>
        <v>0.22222222222222221</v>
      </c>
      <c r="Q24" s="1293">
        <f t="shared" si="1"/>
        <v>0.27777777777777779</v>
      </c>
    </row>
    <row r="25" spans="1:26" ht="15" customHeight="1" x14ac:dyDescent="0.2">
      <c r="A25" s="435"/>
      <c r="B25" s="646" t="s">
        <v>313</v>
      </c>
      <c r="C25" s="479">
        <v>94</v>
      </c>
      <c r="D25" s="479">
        <v>50</v>
      </c>
      <c r="E25" s="479">
        <v>32</v>
      </c>
      <c r="F25" s="479">
        <v>26</v>
      </c>
      <c r="G25" s="479">
        <v>15</v>
      </c>
      <c r="H25" s="479">
        <v>0</v>
      </c>
      <c r="I25" s="479">
        <v>22</v>
      </c>
      <c r="J25" s="479">
        <v>31</v>
      </c>
      <c r="K25" s="479">
        <v>270</v>
      </c>
      <c r="L25" s="684"/>
      <c r="M25" s="479">
        <v>3</v>
      </c>
      <c r="N25" s="685"/>
      <c r="P25" s="1293">
        <f t="shared" si="0"/>
        <v>0.34814814814814815</v>
      </c>
      <c r="Q25" s="1293">
        <f t="shared" si="1"/>
        <v>0.18518518518518517</v>
      </c>
    </row>
    <row r="26" spans="1:26" s="88" customFormat="1" ht="15" customHeight="1" x14ac:dyDescent="0.2">
      <c r="A26" s="389"/>
      <c r="B26" s="643" t="s">
        <v>297</v>
      </c>
      <c r="C26" s="386">
        <v>66</v>
      </c>
      <c r="D26" s="386">
        <v>33</v>
      </c>
      <c r="E26" s="386">
        <v>15</v>
      </c>
      <c r="F26" s="386">
        <v>16</v>
      </c>
      <c r="G26" s="386">
        <v>2</v>
      </c>
      <c r="H26" s="386">
        <v>0</v>
      </c>
      <c r="I26" s="386">
        <v>18</v>
      </c>
      <c r="J26" s="386">
        <v>13</v>
      </c>
      <c r="K26" s="386">
        <v>163</v>
      </c>
      <c r="L26" s="683"/>
      <c r="M26" s="386">
        <v>0</v>
      </c>
      <c r="N26" s="686"/>
      <c r="P26" s="385"/>
      <c r="Q26" s="385"/>
      <c r="Z26" s="1293"/>
    </row>
    <row r="27" spans="1:26" ht="15" customHeight="1" thickBot="1" x14ac:dyDescent="0.25">
      <c r="A27" s="441"/>
      <c r="B27" s="651" t="s">
        <v>267</v>
      </c>
      <c r="C27" s="388">
        <v>21</v>
      </c>
      <c r="D27" s="388">
        <v>1</v>
      </c>
      <c r="E27" s="388">
        <v>6</v>
      </c>
      <c r="F27" s="388">
        <v>9</v>
      </c>
      <c r="G27" s="388">
        <v>5</v>
      </c>
      <c r="H27" s="388">
        <v>0</v>
      </c>
      <c r="I27" s="388">
        <v>8</v>
      </c>
      <c r="J27" s="388">
        <v>5</v>
      </c>
      <c r="K27" s="388">
        <v>55</v>
      </c>
      <c r="L27" s="687"/>
      <c r="M27" s="388">
        <v>0</v>
      </c>
      <c r="N27" s="688"/>
    </row>
    <row r="28" spans="1:26" ht="15" customHeight="1" thickBot="1" x14ac:dyDescent="0.25">
      <c r="A28" s="612"/>
      <c r="B28" s="613" t="s">
        <v>126</v>
      </c>
      <c r="C28" s="607">
        <v>101</v>
      </c>
      <c r="D28" s="608">
        <v>56</v>
      </c>
      <c r="E28" s="608">
        <v>18</v>
      </c>
      <c r="F28" s="608">
        <v>50</v>
      </c>
      <c r="G28" s="608">
        <v>17</v>
      </c>
      <c r="H28" s="608">
        <v>1</v>
      </c>
      <c r="I28" s="608">
        <v>27</v>
      </c>
      <c r="J28" s="609">
        <v>38</v>
      </c>
      <c r="K28" s="611">
        <v>308</v>
      </c>
      <c r="L28" s="610"/>
      <c r="M28" s="611">
        <v>2</v>
      </c>
      <c r="N28" s="682"/>
    </row>
    <row r="29" spans="1:26" x14ac:dyDescent="0.2">
      <c r="A29" s="71" t="s">
        <v>153</v>
      </c>
    </row>
    <row r="30" spans="1:26" x14ac:dyDescent="0.2">
      <c r="A30" s="198" t="s">
        <v>253</v>
      </c>
    </row>
  </sheetData>
  <pageMargins left="0.31496062992125984" right="0.31496062992125984" top="0.78740157480314965" bottom="0.78740157480314965" header="0.31496062992125984" footer="0.31496062992125984"/>
  <pageSetup paperSize="9" scale="80" fitToWidth="0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/>
  <dimension ref="A2:Q30"/>
  <sheetViews>
    <sheetView showGridLines="0" workbookViewId="0"/>
  </sheetViews>
  <sheetFormatPr baseColWidth="10" defaultColWidth="11.42578125" defaultRowHeight="12.75" x14ac:dyDescent="0.2"/>
  <cols>
    <col min="1" max="1" width="8.140625" style="88" customWidth="1"/>
    <col min="2" max="2" width="28.140625" style="88" bestFit="1" customWidth="1"/>
    <col min="3" max="3" width="9.85546875" style="88" customWidth="1"/>
    <col min="4" max="4" width="8.85546875" style="88" customWidth="1"/>
    <col min="5" max="6" width="11.42578125" style="88" customWidth="1"/>
    <col min="7" max="7" width="9.140625" style="88" customWidth="1"/>
    <col min="8" max="10" width="11.42578125" style="88"/>
    <col min="11" max="11" width="7.5703125" style="88" customWidth="1"/>
    <col min="12" max="12" width="7.7109375" style="88" customWidth="1"/>
    <col min="13" max="13" width="7.28515625" style="88" customWidth="1"/>
    <col min="14" max="16384" width="11.42578125" style="88"/>
  </cols>
  <sheetData>
    <row r="2" spans="1:17" x14ac:dyDescent="0.2">
      <c r="A2" s="1323" t="s">
        <v>0</v>
      </c>
    </row>
    <row r="3" spans="1:17" x14ac:dyDescent="0.2">
      <c r="A3" s="1323"/>
    </row>
    <row r="4" spans="1:17" x14ac:dyDescent="0.2">
      <c r="A4" s="1323" t="s">
        <v>415</v>
      </c>
    </row>
    <row r="5" spans="1:17" x14ac:dyDescent="0.2">
      <c r="A5" s="1323"/>
    </row>
    <row r="6" spans="1:17" x14ac:dyDescent="0.2">
      <c r="A6" s="1323"/>
      <c r="B6" s="1614" t="s">
        <v>285</v>
      </c>
      <c r="C6" s="1615"/>
      <c r="D6" s="1615"/>
      <c r="E6" s="1615"/>
      <c r="F6" s="1616" t="s">
        <v>307</v>
      </c>
      <c r="G6" s="914"/>
      <c r="H6" s="914"/>
      <c r="I6" s="914"/>
      <c r="J6" s="1617"/>
    </row>
    <row r="7" spans="1:17" x14ac:dyDescent="0.2">
      <c r="A7" s="1323"/>
    </row>
    <row r="8" spans="1:17" ht="27.2" customHeight="1" thickBot="1" x14ac:dyDescent="0.25">
      <c r="A8" s="311" t="s">
        <v>415</v>
      </c>
      <c r="B8" s="34"/>
      <c r="C8" s="34"/>
      <c r="D8" s="34"/>
      <c r="E8" s="34"/>
      <c r="F8" s="34"/>
      <c r="G8" s="89"/>
      <c r="H8" s="89"/>
      <c r="I8" s="89"/>
      <c r="J8" s="89"/>
      <c r="K8" s="89"/>
      <c r="L8" s="89"/>
      <c r="M8" s="89"/>
      <c r="N8" s="89"/>
    </row>
    <row r="9" spans="1:17" ht="97.5" customHeight="1" thickBot="1" x14ac:dyDescent="0.25">
      <c r="A9" s="783" t="s">
        <v>38</v>
      </c>
      <c r="B9" s="784" t="s">
        <v>3</v>
      </c>
      <c r="C9" s="785" t="s">
        <v>418</v>
      </c>
      <c r="D9" s="1618" t="s">
        <v>417</v>
      </c>
      <c r="E9" s="1618" t="s">
        <v>254</v>
      </c>
      <c r="F9" s="1618" t="s">
        <v>250</v>
      </c>
      <c r="G9" s="1618" t="s">
        <v>442</v>
      </c>
      <c r="H9" s="1618" t="s">
        <v>181</v>
      </c>
      <c r="I9" s="1618" t="s">
        <v>251</v>
      </c>
      <c r="J9" s="1619" t="s">
        <v>155</v>
      </c>
      <c r="K9" s="1620" t="s">
        <v>28</v>
      </c>
      <c r="L9" s="1621" t="s">
        <v>156</v>
      </c>
      <c r="M9" s="1622" t="s">
        <v>157</v>
      </c>
      <c r="N9" s="1623" t="s">
        <v>416</v>
      </c>
    </row>
    <row r="10" spans="1:17" ht="15" customHeight="1" x14ac:dyDescent="0.2">
      <c r="A10" s="1330">
        <v>1</v>
      </c>
      <c r="B10" s="257" t="s">
        <v>5</v>
      </c>
      <c r="C10" s="855">
        <v>5</v>
      </c>
      <c r="D10" s="859">
        <v>6</v>
      </c>
      <c r="E10" s="859">
        <v>0</v>
      </c>
      <c r="F10" s="859">
        <v>1</v>
      </c>
      <c r="G10" s="859">
        <v>0</v>
      </c>
      <c r="H10" s="859">
        <v>0</v>
      </c>
      <c r="I10" s="859">
        <v>1</v>
      </c>
      <c r="J10" s="856">
        <v>1</v>
      </c>
      <c r="K10" s="1624">
        <v>14</v>
      </c>
      <c r="L10" s="855">
        <v>0</v>
      </c>
      <c r="M10" s="856">
        <v>0</v>
      </c>
      <c r="N10" s="1625">
        <v>14</v>
      </c>
      <c r="P10" s="1293">
        <v>0.35714285714285715</v>
      </c>
      <c r="Q10" s="1293">
        <v>0.42857142857142855</v>
      </c>
    </row>
    <row r="11" spans="1:17" ht="15" customHeight="1" x14ac:dyDescent="0.2">
      <c r="A11" s="1336">
        <v>2</v>
      </c>
      <c r="B11" s="161" t="s">
        <v>6</v>
      </c>
      <c r="C11" s="857">
        <v>3</v>
      </c>
      <c r="D11" s="668">
        <v>1</v>
      </c>
      <c r="E11" s="668">
        <v>2</v>
      </c>
      <c r="F11" s="668">
        <v>1</v>
      </c>
      <c r="G11" s="668">
        <v>1</v>
      </c>
      <c r="H11" s="668">
        <v>0</v>
      </c>
      <c r="I11" s="668">
        <v>1</v>
      </c>
      <c r="J11" s="672">
        <v>0</v>
      </c>
      <c r="K11" s="1626">
        <v>9</v>
      </c>
      <c r="L11" s="857">
        <v>0</v>
      </c>
      <c r="M11" s="672">
        <v>0</v>
      </c>
      <c r="N11" s="1625">
        <v>9</v>
      </c>
      <c r="P11" s="1293">
        <v>0.33333333333333331</v>
      </c>
      <c r="Q11" s="1293">
        <v>0.1111111111111111</v>
      </c>
    </row>
    <row r="12" spans="1:17" ht="15" customHeight="1" x14ac:dyDescent="0.2">
      <c r="A12" s="1336">
        <v>3</v>
      </c>
      <c r="B12" s="161" t="s">
        <v>7</v>
      </c>
      <c r="C12" s="857">
        <v>8</v>
      </c>
      <c r="D12" s="668">
        <v>6</v>
      </c>
      <c r="E12" s="668">
        <v>5</v>
      </c>
      <c r="F12" s="668">
        <v>1</v>
      </c>
      <c r="G12" s="668">
        <v>0</v>
      </c>
      <c r="H12" s="668">
        <v>0</v>
      </c>
      <c r="I12" s="668">
        <v>0</v>
      </c>
      <c r="J12" s="672">
        <v>2</v>
      </c>
      <c r="K12" s="1626">
        <v>22</v>
      </c>
      <c r="L12" s="857">
        <v>3</v>
      </c>
      <c r="M12" s="672">
        <v>0</v>
      </c>
      <c r="N12" s="1625">
        <v>25</v>
      </c>
      <c r="P12" s="1293">
        <v>0.36363636363636365</v>
      </c>
      <c r="Q12" s="1293">
        <v>0.27272727272727271</v>
      </c>
    </row>
    <row r="13" spans="1:17" ht="15" customHeight="1" x14ac:dyDescent="0.2">
      <c r="A13" s="1336">
        <v>4</v>
      </c>
      <c r="B13" s="161" t="s">
        <v>8</v>
      </c>
      <c r="C13" s="857">
        <v>0</v>
      </c>
      <c r="D13" s="668">
        <v>0</v>
      </c>
      <c r="E13" s="668">
        <v>0</v>
      </c>
      <c r="F13" s="668">
        <v>0</v>
      </c>
      <c r="G13" s="668">
        <v>0</v>
      </c>
      <c r="H13" s="668">
        <v>0</v>
      </c>
      <c r="I13" s="668">
        <v>0</v>
      </c>
      <c r="J13" s="672">
        <v>0</v>
      </c>
      <c r="K13" s="1626">
        <v>0</v>
      </c>
      <c r="L13" s="857">
        <v>0</v>
      </c>
      <c r="M13" s="672">
        <v>0</v>
      </c>
      <c r="N13" s="1625">
        <v>0</v>
      </c>
      <c r="P13" s="1293" t="e">
        <v>#DIV/0!</v>
      </c>
      <c r="Q13" s="1293" t="e">
        <v>#DIV/0!</v>
      </c>
    </row>
    <row r="14" spans="1:17" ht="15" customHeight="1" x14ac:dyDescent="0.2">
      <c r="A14" s="1336">
        <v>5</v>
      </c>
      <c r="B14" s="161" t="s">
        <v>9</v>
      </c>
      <c r="C14" s="857">
        <v>0</v>
      </c>
      <c r="D14" s="668">
        <v>0</v>
      </c>
      <c r="E14" s="668">
        <v>0</v>
      </c>
      <c r="F14" s="668">
        <v>0</v>
      </c>
      <c r="G14" s="668">
        <v>0</v>
      </c>
      <c r="H14" s="668">
        <v>0</v>
      </c>
      <c r="I14" s="668">
        <v>0</v>
      </c>
      <c r="J14" s="672">
        <v>0</v>
      </c>
      <c r="K14" s="1626">
        <v>0</v>
      </c>
      <c r="L14" s="857">
        <v>0</v>
      </c>
      <c r="M14" s="672">
        <v>0</v>
      </c>
      <c r="N14" s="1625">
        <v>0</v>
      </c>
      <c r="P14" s="1293" t="e">
        <v>#DIV/0!</v>
      </c>
      <c r="Q14" s="1293" t="e">
        <v>#DIV/0!</v>
      </c>
    </row>
    <row r="15" spans="1:17" ht="15" customHeight="1" x14ac:dyDescent="0.2">
      <c r="A15" s="1336">
        <v>6</v>
      </c>
      <c r="B15" s="161" t="s">
        <v>10</v>
      </c>
      <c r="C15" s="857">
        <v>0</v>
      </c>
      <c r="D15" s="668">
        <v>0</v>
      </c>
      <c r="E15" s="668">
        <v>0</v>
      </c>
      <c r="F15" s="668">
        <v>0</v>
      </c>
      <c r="G15" s="668">
        <v>0</v>
      </c>
      <c r="H15" s="668">
        <v>0</v>
      </c>
      <c r="I15" s="668">
        <v>0</v>
      </c>
      <c r="J15" s="672">
        <v>0</v>
      </c>
      <c r="K15" s="1626">
        <v>0</v>
      </c>
      <c r="L15" s="857">
        <v>0</v>
      </c>
      <c r="M15" s="672">
        <v>0</v>
      </c>
      <c r="N15" s="1625">
        <v>0</v>
      </c>
      <c r="P15" s="1293" t="e">
        <v>#DIV/0!</v>
      </c>
      <c r="Q15" s="1293" t="e">
        <v>#DIV/0!</v>
      </c>
    </row>
    <row r="16" spans="1:17" ht="15" customHeight="1" x14ac:dyDescent="0.2">
      <c r="A16" s="1336">
        <v>7</v>
      </c>
      <c r="B16" s="161" t="s">
        <v>11</v>
      </c>
      <c r="C16" s="857">
        <v>0</v>
      </c>
      <c r="D16" s="668">
        <v>0</v>
      </c>
      <c r="E16" s="668">
        <v>0</v>
      </c>
      <c r="F16" s="668">
        <v>0</v>
      </c>
      <c r="G16" s="668">
        <v>0</v>
      </c>
      <c r="H16" s="668">
        <v>0</v>
      </c>
      <c r="I16" s="668">
        <v>0</v>
      </c>
      <c r="J16" s="672">
        <v>0</v>
      </c>
      <c r="K16" s="1626">
        <v>0</v>
      </c>
      <c r="L16" s="857">
        <v>0</v>
      </c>
      <c r="M16" s="672">
        <v>0</v>
      </c>
      <c r="N16" s="1625">
        <v>0</v>
      </c>
      <c r="P16" s="1293" t="e">
        <v>#DIV/0!</v>
      </c>
      <c r="Q16" s="1293" t="e">
        <v>#DIV/0!</v>
      </c>
    </row>
    <row r="17" spans="1:17" ht="15" customHeight="1" x14ac:dyDescent="0.2">
      <c r="A17" s="1336">
        <v>8</v>
      </c>
      <c r="B17" s="161" t="s">
        <v>12</v>
      </c>
      <c r="C17" s="857">
        <v>0</v>
      </c>
      <c r="D17" s="668">
        <v>0</v>
      </c>
      <c r="E17" s="668">
        <v>0</v>
      </c>
      <c r="F17" s="668">
        <v>0</v>
      </c>
      <c r="G17" s="668">
        <v>0</v>
      </c>
      <c r="H17" s="668">
        <v>0</v>
      </c>
      <c r="I17" s="668">
        <v>0</v>
      </c>
      <c r="J17" s="672">
        <v>0</v>
      </c>
      <c r="K17" s="1626">
        <v>0</v>
      </c>
      <c r="L17" s="857">
        <v>0</v>
      </c>
      <c r="M17" s="672">
        <v>0</v>
      </c>
      <c r="N17" s="1625">
        <v>0</v>
      </c>
      <c r="P17" s="1293" t="e">
        <v>#DIV/0!</v>
      </c>
      <c r="Q17" s="1293" t="e">
        <v>#DIV/0!</v>
      </c>
    </row>
    <row r="18" spans="1:17" ht="15" customHeight="1" x14ac:dyDescent="0.2">
      <c r="A18" s="1336">
        <v>9</v>
      </c>
      <c r="B18" s="161" t="s">
        <v>13</v>
      </c>
      <c r="C18" s="857">
        <v>3</v>
      </c>
      <c r="D18" s="668">
        <v>0</v>
      </c>
      <c r="E18" s="668">
        <v>0</v>
      </c>
      <c r="F18" s="668">
        <v>0</v>
      </c>
      <c r="G18" s="668">
        <v>1</v>
      </c>
      <c r="H18" s="668">
        <v>0</v>
      </c>
      <c r="I18" s="668">
        <v>2</v>
      </c>
      <c r="J18" s="672">
        <v>0</v>
      </c>
      <c r="K18" s="1626">
        <v>6</v>
      </c>
      <c r="L18" s="857">
        <v>0</v>
      </c>
      <c r="M18" s="672">
        <v>0</v>
      </c>
      <c r="N18" s="1625">
        <v>6</v>
      </c>
      <c r="P18" s="1293">
        <v>0.5</v>
      </c>
      <c r="Q18" s="1293">
        <v>0</v>
      </c>
    </row>
    <row r="19" spans="1:17" ht="15" customHeight="1" x14ac:dyDescent="0.2">
      <c r="A19" s="1336">
        <v>10</v>
      </c>
      <c r="B19" s="161" t="s">
        <v>14</v>
      </c>
      <c r="C19" s="857">
        <v>2</v>
      </c>
      <c r="D19" s="668">
        <v>3</v>
      </c>
      <c r="E19" s="668">
        <v>0</v>
      </c>
      <c r="F19" s="668">
        <v>0</v>
      </c>
      <c r="G19" s="668">
        <v>0</v>
      </c>
      <c r="H19" s="668">
        <v>0</v>
      </c>
      <c r="I19" s="668">
        <v>3</v>
      </c>
      <c r="J19" s="672">
        <v>0</v>
      </c>
      <c r="K19" s="1626">
        <v>8</v>
      </c>
      <c r="L19" s="857">
        <v>3</v>
      </c>
      <c r="M19" s="672">
        <v>0</v>
      </c>
      <c r="N19" s="1625">
        <v>11</v>
      </c>
      <c r="O19" s="88" t="s">
        <v>119</v>
      </c>
      <c r="P19" s="1293">
        <v>0.25</v>
      </c>
      <c r="Q19" s="1293">
        <v>0.375</v>
      </c>
    </row>
    <row r="20" spans="1:17" ht="15" customHeight="1" x14ac:dyDescent="0.2">
      <c r="A20" s="1336">
        <v>11</v>
      </c>
      <c r="B20" s="161" t="s">
        <v>15</v>
      </c>
      <c r="C20" s="857">
        <v>2</v>
      </c>
      <c r="D20" s="668">
        <v>4</v>
      </c>
      <c r="E20" s="668">
        <v>0</v>
      </c>
      <c r="F20" s="668">
        <v>0</v>
      </c>
      <c r="G20" s="668">
        <v>2</v>
      </c>
      <c r="H20" s="668">
        <v>0</v>
      </c>
      <c r="I20" s="668">
        <v>0</v>
      </c>
      <c r="J20" s="672">
        <v>0</v>
      </c>
      <c r="K20" s="1626">
        <v>8</v>
      </c>
      <c r="L20" s="857">
        <v>3</v>
      </c>
      <c r="M20" s="672">
        <v>1</v>
      </c>
      <c r="N20" s="1625">
        <v>12</v>
      </c>
      <c r="P20" s="1293">
        <v>0.25</v>
      </c>
      <c r="Q20" s="1293">
        <v>0.5</v>
      </c>
    </row>
    <row r="21" spans="1:17" ht="15" customHeight="1" x14ac:dyDescent="0.2">
      <c r="A21" s="1336">
        <v>12</v>
      </c>
      <c r="B21" s="161" t="s">
        <v>16</v>
      </c>
      <c r="C21" s="857">
        <v>10</v>
      </c>
      <c r="D21" s="668">
        <v>2</v>
      </c>
      <c r="E21" s="668">
        <v>0</v>
      </c>
      <c r="F21" s="668">
        <v>0</v>
      </c>
      <c r="G21" s="668">
        <v>0</v>
      </c>
      <c r="H21" s="668">
        <v>0</v>
      </c>
      <c r="I21" s="668">
        <v>0</v>
      </c>
      <c r="J21" s="672">
        <v>6</v>
      </c>
      <c r="K21" s="1626">
        <v>18</v>
      </c>
      <c r="L21" s="857">
        <v>1</v>
      </c>
      <c r="M21" s="672">
        <v>1</v>
      </c>
      <c r="N21" s="1625">
        <v>20</v>
      </c>
      <c r="P21" s="1293">
        <v>0.55555555555555558</v>
      </c>
      <c r="Q21" s="1293">
        <v>0.1111111111111111</v>
      </c>
    </row>
    <row r="22" spans="1:17" ht="15" customHeight="1" x14ac:dyDescent="0.2">
      <c r="A22" s="1336">
        <v>13</v>
      </c>
      <c r="B22" s="161" t="s">
        <v>17</v>
      </c>
      <c r="C22" s="857">
        <v>0</v>
      </c>
      <c r="D22" s="668">
        <v>0</v>
      </c>
      <c r="E22" s="668">
        <v>0</v>
      </c>
      <c r="F22" s="668">
        <v>0</v>
      </c>
      <c r="G22" s="668">
        <v>0</v>
      </c>
      <c r="H22" s="668">
        <v>0</v>
      </c>
      <c r="I22" s="668">
        <v>0</v>
      </c>
      <c r="J22" s="672">
        <v>0</v>
      </c>
      <c r="K22" s="1626">
        <v>0</v>
      </c>
      <c r="L22" s="857">
        <v>0</v>
      </c>
      <c r="M22" s="672">
        <v>0</v>
      </c>
      <c r="N22" s="1625">
        <v>0</v>
      </c>
      <c r="P22" s="1293" t="e">
        <v>#DIV/0!</v>
      </c>
      <c r="Q22" s="1293" t="e">
        <v>#DIV/0!</v>
      </c>
    </row>
    <row r="23" spans="1:17" ht="15" customHeight="1" x14ac:dyDescent="0.2">
      <c r="A23" s="1336">
        <v>14</v>
      </c>
      <c r="B23" s="161" t="s">
        <v>18</v>
      </c>
      <c r="C23" s="857">
        <v>0</v>
      </c>
      <c r="D23" s="668">
        <v>0</v>
      </c>
      <c r="E23" s="668">
        <v>0</v>
      </c>
      <c r="F23" s="668">
        <v>0</v>
      </c>
      <c r="G23" s="668">
        <v>0</v>
      </c>
      <c r="H23" s="668">
        <v>0</v>
      </c>
      <c r="I23" s="668">
        <v>0</v>
      </c>
      <c r="J23" s="672">
        <v>0</v>
      </c>
      <c r="K23" s="1626">
        <v>0</v>
      </c>
      <c r="L23" s="857">
        <v>1</v>
      </c>
      <c r="M23" s="672">
        <v>0</v>
      </c>
      <c r="N23" s="1625">
        <v>1</v>
      </c>
      <c r="P23" s="1293" t="e">
        <v>#DIV/0!</v>
      </c>
      <c r="Q23" s="1293" t="e">
        <v>#DIV/0!</v>
      </c>
    </row>
    <row r="24" spans="1:17" ht="15" customHeight="1" thickBot="1" x14ac:dyDescent="0.25">
      <c r="A24" s="1343">
        <v>15</v>
      </c>
      <c r="B24" s="1344" t="s">
        <v>19</v>
      </c>
      <c r="C24" s="858">
        <v>0</v>
      </c>
      <c r="D24" s="674">
        <v>0</v>
      </c>
      <c r="E24" s="674">
        <v>0</v>
      </c>
      <c r="F24" s="674">
        <v>0</v>
      </c>
      <c r="G24" s="674">
        <v>0</v>
      </c>
      <c r="H24" s="674">
        <v>0</v>
      </c>
      <c r="I24" s="674">
        <v>0</v>
      </c>
      <c r="J24" s="675">
        <v>0</v>
      </c>
      <c r="K24" s="1627">
        <v>0</v>
      </c>
      <c r="L24" s="858">
        <v>0</v>
      </c>
      <c r="M24" s="675">
        <v>0</v>
      </c>
      <c r="N24" s="1628">
        <v>0</v>
      </c>
      <c r="P24" s="1293" t="e">
        <v>#DIV/0!</v>
      </c>
      <c r="Q24" s="1293" t="e">
        <v>#DIV/0!</v>
      </c>
    </row>
    <row r="25" spans="1:17" ht="15" customHeight="1" thickBot="1" x14ac:dyDescent="0.25">
      <c r="A25" s="1629"/>
      <c r="B25" s="1630" t="s">
        <v>313</v>
      </c>
      <c r="C25" s="1631">
        <v>33</v>
      </c>
      <c r="D25" s="1632">
        <v>22</v>
      </c>
      <c r="E25" s="1632">
        <v>7</v>
      </c>
      <c r="F25" s="1632">
        <v>3</v>
      </c>
      <c r="G25" s="1632">
        <v>4</v>
      </c>
      <c r="H25" s="1632">
        <v>0</v>
      </c>
      <c r="I25" s="1632">
        <v>7</v>
      </c>
      <c r="J25" s="1633">
        <v>9</v>
      </c>
      <c r="K25" s="1634">
        <v>85</v>
      </c>
      <c r="L25" s="1635"/>
      <c r="M25" s="1633">
        <v>2</v>
      </c>
      <c r="N25" s="1636"/>
      <c r="P25" s="1293">
        <v>0.38823529411764707</v>
      </c>
      <c r="Q25" s="1293">
        <v>0.25882352941176473</v>
      </c>
    </row>
    <row r="26" spans="1:17" ht="15" customHeight="1" thickBot="1" x14ac:dyDescent="0.25">
      <c r="A26" s="1637"/>
      <c r="B26" s="1638" t="s">
        <v>126</v>
      </c>
      <c r="C26" s="1639">
        <v>20</v>
      </c>
      <c r="D26" s="1640">
        <v>15</v>
      </c>
      <c r="E26" s="1640">
        <v>9</v>
      </c>
      <c r="F26" s="1640">
        <v>2</v>
      </c>
      <c r="G26" s="1640">
        <v>4</v>
      </c>
      <c r="H26" s="1640">
        <v>0</v>
      </c>
      <c r="I26" s="1640">
        <v>10</v>
      </c>
      <c r="J26" s="1641">
        <v>17</v>
      </c>
      <c r="K26" s="1639">
        <v>77</v>
      </c>
      <c r="L26" s="1642"/>
      <c r="M26" s="1641">
        <v>5</v>
      </c>
      <c r="N26" s="1636"/>
      <c r="P26" s="1293">
        <v>0.3</v>
      </c>
      <c r="Q26" s="1293">
        <v>0.24</v>
      </c>
    </row>
    <row r="27" spans="1:17" ht="15" customHeight="1" x14ac:dyDescent="0.2">
      <c r="A27" s="89" t="s">
        <v>153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P27" s="1293">
        <v>0.25974025974025972</v>
      </c>
      <c r="Q27" s="1293">
        <v>0.19480519480519481</v>
      </c>
    </row>
    <row r="28" spans="1:17" ht="14.25" x14ac:dyDescent="0.2">
      <c r="A28" s="89" t="s">
        <v>443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</row>
    <row r="29" spans="1:17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</row>
    <row r="30" spans="1:17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</sheetData>
  <pageMargins left="0.31496062992125984" right="0.31496062992125984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N27"/>
  <sheetViews>
    <sheetView showGridLines="0" workbookViewId="0"/>
  </sheetViews>
  <sheetFormatPr baseColWidth="10" defaultColWidth="11.42578125" defaultRowHeight="12.75" x14ac:dyDescent="0.2"/>
  <cols>
    <col min="1" max="1" width="4.85546875" style="1402" customWidth="1"/>
    <col min="2" max="2" width="22" style="88" bestFit="1" customWidth="1"/>
    <col min="3" max="3" width="10.85546875" style="88" customWidth="1"/>
    <col min="4" max="4" width="9.5703125" style="88" customWidth="1"/>
    <col min="5" max="6" width="11.42578125" style="88"/>
    <col min="7" max="7" width="9.28515625" style="88" customWidth="1"/>
    <col min="8" max="9" width="11.42578125" style="88"/>
    <col min="10" max="10" width="10.7109375" style="88" customWidth="1"/>
    <col min="11" max="11" width="8" style="88" customWidth="1"/>
    <col min="12" max="12" width="9.7109375" style="88" customWidth="1"/>
    <col min="13" max="13" width="8" style="88" customWidth="1"/>
    <col min="14" max="14" width="10" style="88" customWidth="1"/>
    <col min="15" max="16384" width="11.42578125" style="88"/>
  </cols>
  <sheetData>
    <row r="1" spans="1:14" x14ac:dyDescent="0.2">
      <c r="A1" s="1323" t="s">
        <v>0</v>
      </c>
    </row>
    <row r="2" spans="1:14" x14ac:dyDescent="0.2">
      <c r="A2" s="1323"/>
    </row>
    <row r="3" spans="1:14" x14ac:dyDescent="0.2">
      <c r="A3" s="1323" t="s">
        <v>424</v>
      </c>
    </row>
    <row r="5" spans="1:14" s="5" customFormat="1" ht="38.25" customHeight="1" thickBot="1" x14ac:dyDescent="0.25">
      <c r="A5" s="1754" t="s">
        <v>424</v>
      </c>
      <c r="B5" s="1754"/>
      <c r="C5" s="1754"/>
      <c r="D5" s="1754"/>
      <c r="E5" s="1754"/>
      <c r="F5" s="1754"/>
      <c r="G5" s="1754"/>
      <c r="H5" s="1754"/>
      <c r="I5" s="1754"/>
      <c r="J5" s="1754"/>
      <c r="K5" s="1754"/>
      <c r="L5" s="1754"/>
      <c r="M5" s="1754"/>
      <c r="N5" s="1754"/>
    </row>
    <row r="6" spans="1:14" ht="92.25" customHeight="1" thickBot="1" x14ac:dyDescent="0.25">
      <c r="A6" s="422" t="s">
        <v>38</v>
      </c>
      <c r="B6" s="397" t="s">
        <v>3</v>
      </c>
      <c r="C6" s="398" t="s">
        <v>421</v>
      </c>
      <c r="D6" s="423" t="s">
        <v>417</v>
      </c>
      <c r="E6" s="423" t="s">
        <v>254</v>
      </c>
      <c r="F6" s="423" t="s">
        <v>250</v>
      </c>
      <c r="G6" s="423" t="s">
        <v>422</v>
      </c>
      <c r="H6" s="423" t="s">
        <v>181</v>
      </c>
      <c r="I6" s="423" t="s">
        <v>251</v>
      </c>
      <c r="J6" s="424" t="s">
        <v>423</v>
      </c>
      <c r="K6" s="1643" t="s">
        <v>28</v>
      </c>
      <c r="L6" s="423" t="s">
        <v>156</v>
      </c>
      <c r="M6" s="424" t="s">
        <v>419</v>
      </c>
      <c r="N6" s="1644" t="s">
        <v>420</v>
      </c>
    </row>
    <row r="7" spans="1:14" ht="15" customHeight="1" x14ac:dyDescent="0.2">
      <c r="A7" s="641">
        <v>1</v>
      </c>
      <c r="B7" s="257" t="s">
        <v>5</v>
      </c>
      <c r="C7" s="1645">
        <v>25</v>
      </c>
      <c r="D7" s="1646">
        <v>6</v>
      </c>
      <c r="E7" s="1646" t="s">
        <v>119</v>
      </c>
      <c r="F7" s="1646">
        <v>20</v>
      </c>
      <c r="G7" s="1646">
        <v>11</v>
      </c>
      <c r="H7" s="1646">
        <v>0</v>
      </c>
      <c r="I7" s="1646">
        <v>50</v>
      </c>
      <c r="J7" s="839">
        <v>21</v>
      </c>
      <c r="K7" s="136">
        <v>133</v>
      </c>
      <c r="L7" s="1645">
        <v>14</v>
      </c>
      <c r="M7" s="839">
        <v>0</v>
      </c>
      <c r="N7" s="1647">
        <v>147</v>
      </c>
    </row>
    <row r="8" spans="1:14" ht="15" customHeight="1" x14ac:dyDescent="0.2">
      <c r="A8" s="1648">
        <v>2</v>
      </c>
      <c r="B8" s="161" t="s">
        <v>6</v>
      </c>
      <c r="C8" s="1649">
        <v>15</v>
      </c>
      <c r="D8" s="586">
        <v>9</v>
      </c>
      <c r="E8" s="586">
        <v>22</v>
      </c>
      <c r="F8" s="586">
        <v>38</v>
      </c>
      <c r="G8" s="586">
        <v>30</v>
      </c>
      <c r="H8" s="586">
        <v>1</v>
      </c>
      <c r="I8" s="586">
        <v>60</v>
      </c>
      <c r="J8" s="390">
        <v>35</v>
      </c>
      <c r="K8" s="136">
        <v>210</v>
      </c>
      <c r="L8" s="1649">
        <v>20</v>
      </c>
      <c r="M8" s="390">
        <v>2</v>
      </c>
      <c r="N8" s="1647">
        <v>232</v>
      </c>
    </row>
    <row r="9" spans="1:14" ht="15" customHeight="1" x14ac:dyDescent="0.2">
      <c r="A9" s="1648">
        <v>3</v>
      </c>
      <c r="B9" s="161" t="s">
        <v>7</v>
      </c>
      <c r="C9" s="1649">
        <v>87</v>
      </c>
      <c r="D9" s="586">
        <v>18</v>
      </c>
      <c r="E9" s="586">
        <v>0</v>
      </c>
      <c r="F9" s="586">
        <v>0</v>
      </c>
      <c r="G9" s="586">
        <v>110</v>
      </c>
      <c r="H9" s="586">
        <v>32</v>
      </c>
      <c r="I9" s="586">
        <v>31</v>
      </c>
      <c r="J9" s="390">
        <v>34</v>
      </c>
      <c r="K9" s="136">
        <v>312</v>
      </c>
      <c r="L9" s="1649">
        <v>30</v>
      </c>
      <c r="M9" s="390">
        <v>15</v>
      </c>
      <c r="N9" s="1647">
        <v>357</v>
      </c>
    </row>
    <row r="10" spans="1:14" ht="15" customHeight="1" x14ac:dyDescent="0.2">
      <c r="A10" s="1648">
        <v>4</v>
      </c>
      <c r="B10" s="161" t="s">
        <v>8</v>
      </c>
      <c r="C10" s="1649">
        <v>77</v>
      </c>
      <c r="D10" s="586">
        <v>15</v>
      </c>
      <c r="E10" s="586">
        <v>19</v>
      </c>
      <c r="F10" s="586">
        <v>24</v>
      </c>
      <c r="G10" s="586">
        <v>9</v>
      </c>
      <c r="H10" s="586">
        <v>0</v>
      </c>
      <c r="I10" s="586">
        <v>23</v>
      </c>
      <c r="J10" s="390">
        <v>30</v>
      </c>
      <c r="K10" s="136">
        <v>197</v>
      </c>
      <c r="L10" s="1649">
        <v>37</v>
      </c>
      <c r="M10" s="390">
        <v>0</v>
      </c>
      <c r="N10" s="1647">
        <v>234</v>
      </c>
    </row>
    <row r="11" spans="1:14" ht="15" customHeight="1" x14ac:dyDescent="0.2">
      <c r="A11" s="1648">
        <v>5</v>
      </c>
      <c r="B11" s="161" t="s">
        <v>9</v>
      </c>
      <c r="C11" s="1649">
        <v>13</v>
      </c>
      <c r="D11" s="586">
        <v>2</v>
      </c>
      <c r="E11" s="586">
        <v>16</v>
      </c>
      <c r="F11" s="586">
        <v>9</v>
      </c>
      <c r="G11" s="586">
        <v>3</v>
      </c>
      <c r="H11" s="586">
        <v>0</v>
      </c>
      <c r="I11" s="586">
        <v>0</v>
      </c>
      <c r="J11" s="390">
        <v>16</v>
      </c>
      <c r="K11" s="136">
        <v>59</v>
      </c>
      <c r="L11" s="1649">
        <v>8</v>
      </c>
      <c r="M11" s="390">
        <v>6</v>
      </c>
      <c r="N11" s="1647">
        <v>73</v>
      </c>
    </row>
    <row r="12" spans="1:14" ht="15" customHeight="1" x14ac:dyDescent="0.2">
      <c r="A12" s="1648">
        <v>6</v>
      </c>
      <c r="B12" s="161" t="s">
        <v>10</v>
      </c>
      <c r="C12" s="1649">
        <v>0</v>
      </c>
      <c r="D12" s="586">
        <v>0</v>
      </c>
      <c r="E12" s="586">
        <v>0</v>
      </c>
      <c r="F12" s="586">
        <v>0</v>
      </c>
      <c r="G12" s="586">
        <v>0</v>
      </c>
      <c r="H12" s="586">
        <v>0</v>
      </c>
      <c r="I12" s="586">
        <v>0</v>
      </c>
      <c r="J12" s="390">
        <v>0</v>
      </c>
      <c r="K12" s="136">
        <v>0</v>
      </c>
      <c r="L12" s="1649">
        <v>0</v>
      </c>
      <c r="M12" s="390">
        <v>0</v>
      </c>
      <c r="N12" s="1647">
        <v>0</v>
      </c>
    </row>
    <row r="13" spans="1:14" ht="15" customHeight="1" x14ac:dyDescent="0.2">
      <c r="A13" s="1648">
        <v>7</v>
      </c>
      <c r="B13" s="161" t="s">
        <v>11</v>
      </c>
      <c r="C13" s="1649">
        <v>4</v>
      </c>
      <c r="D13" s="586">
        <v>1</v>
      </c>
      <c r="E13" s="586">
        <v>3</v>
      </c>
      <c r="F13" s="586">
        <v>6</v>
      </c>
      <c r="G13" s="586">
        <v>23</v>
      </c>
      <c r="H13" s="586">
        <v>2</v>
      </c>
      <c r="I13" s="586">
        <v>7</v>
      </c>
      <c r="J13" s="390">
        <v>9</v>
      </c>
      <c r="K13" s="136">
        <v>55</v>
      </c>
      <c r="L13" s="1649">
        <v>0</v>
      </c>
      <c r="M13" s="390">
        <v>1</v>
      </c>
      <c r="N13" s="1647">
        <v>56</v>
      </c>
    </row>
    <row r="14" spans="1:14" ht="15" customHeight="1" x14ac:dyDescent="0.2">
      <c r="A14" s="1648">
        <v>8</v>
      </c>
      <c r="B14" s="161" t="s">
        <v>12</v>
      </c>
      <c r="C14" s="1649">
        <v>16</v>
      </c>
      <c r="D14" s="586">
        <v>3</v>
      </c>
      <c r="E14" s="586">
        <v>7</v>
      </c>
      <c r="F14" s="586">
        <v>17</v>
      </c>
      <c r="G14" s="586">
        <v>4</v>
      </c>
      <c r="H14" s="586">
        <v>0</v>
      </c>
      <c r="I14" s="586">
        <v>2</v>
      </c>
      <c r="J14" s="390">
        <v>17</v>
      </c>
      <c r="K14" s="136">
        <v>66</v>
      </c>
      <c r="L14" s="1649">
        <v>12</v>
      </c>
      <c r="M14" s="390">
        <v>0</v>
      </c>
      <c r="N14" s="1647">
        <v>78</v>
      </c>
    </row>
    <row r="15" spans="1:14" ht="15" customHeight="1" x14ac:dyDescent="0.2">
      <c r="A15" s="1648">
        <v>9</v>
      </c>
      <c r="B15" s="161" t="s">
        <v>13</v>
      </c>
      <c r="C15" s="1649">
        <v>4</v>
      </c>
      <c r="D15" s="586">
        <v>4</v>
      </c>
      <c r="E15" s="586">
        <v>19</v>
      </c>
      <c r="F15" s="586">
        <v>8</v>
      </c>
      <c r="G15" s="586">
        <v>10</v>
      </c>
      <c r="H15" s="586">
        <v>3</v>
      </c>
      <c r="I15" s="586">
        <v>7</v>
      </c>
      <c r="J15" s="390">
        <v>0</v>
      </c>
      <c r="K15" s="136">
        <v>55</v>
      </c>
      <c r="L15" s="1649">
        <v>0</v>
      </c>
      <c r="M15" s="390">
        <v>0</v>
      </c>
      <c r="N15" s="1647">
        <v>55</v>
      </c>
    </row>
    <row r="16" spans="1:14" ht="15" customHeight="1" x14ac:dyDescent="0.2">
      <c r="A16" s="1648">
        <v>10</v>
      </c>
      <c r="B16" s="161" t="s">
        <v>14</v>
      </c>
      <c r="C16" s="1649">
        <v>29</v>
      </c>
      <c r="D16" s="586">
        <v>10</v>
      </c>
      <c r="E16" s="586">
        <v>16</v>
      </c>
      <c r="F16" s="586">
        <v>1</v>
      </c>
      <c r="G16" s="586">
        <v>5</v>
      </c>
      <c r="H16" s="586">
        <v>1</v>
      </c>
      <c r="I16" s="586">
        <v>4</v>
      </c>
      <c r="J16" s="390">
        <v>7</v>
      </c>
      <c r="K16" s="136">
        <v>73</v>
      </c>
      <c r="L16" s="1649">
        <v>4</v>
      </c>
      <c r="M16" s="390">
        <v>4</v>
      </c>
      <c r="N16" s="1647">
        <v>81</v>
      </c>
    </row>
    <row r="17" spans="1:14" ht="15" customHeight="1" x14ac:dyDescent="0.2">
      <c r="A17" s="1648">
        <v>11</v>
      </c>
      <c r="B17" s="161" t="s">
        <v>15</v>
      </c>
      <c r="C17" s="1649">
        <v>9</v>
      </c>
      <c r="D17" s="586">
        <v>8</v>
      </c>
      <c r="E17" s="586">
        <v>7</v>
      </c>
      <c r="F17" s="586">
        <v>13</v>
      </c>
      <c r="G17" s="586">
        <v>5</v>
      </c>
      <c r="H17" s="586">
        <v>2</v>
      </c>
      <c r="I17" s="586">
        <v>25</v>
      </c>
      <c r="J17" s="390">
        <v>12</v>
      </c>
      <c r="K17" s="136">
        <v>81</v>
      </c>
      <c r="L17" s="1649">
        <v>6</v>
      </c>
      <c r="M17" s="390">
        <v>5</v>
      </c>
      <c r="N17" s="1647">
        <v>92</v>
      </c>
    </row>
    <row r="18" spans="1:14" ht="15" customHeight="1" x14ac:dyDescent="0.2">
      <c r="A18" s="1648">
        <v>12</v>
      </c>
      <c r="B18" s="161" t="s">
        <v>16</v>
      </c>
      <c r="C18" s="1649">
        <v>15</v>
      </c>
      <c r="D18" s="586">
        <v>8</v>
      </c>
      <c r="E18" s="586">
        <v>18</v>
      </c>
      <c r="F18" s="586">
        <v>22</v>
      </c>
      <c r="G18" s="586">
        <v>14</v>
      </c>
      <c r="H18" s="586">
        <v>11</v>
      </c>
      <c r="I18" s="586">
        <v>73</v>
      </c>
      <c r="J18" s="390">
        <v>45</v>
      </c>
      <c r="K18" s="136">
        <v>206</v>
      </c>
      <c r="L18" s="1649">
        <v>24</v>
      </c>
      <c r="M18" s="390">
        <v>8</v>
      </c>
      <c r="N18" s="1647">
        <v>238</v>
      </c>
    </row>
    <row r="19" spans="1:14" ht="15" customHeight="1" x14ac:dyDescent="0.2">
      <c r="A19" s="1648">
        <v>13</v>
      </c>
      <c r="B19" s="161" t="s">
        <v>17</v>
      </c>
      <c r="C19" s="1649">
        <v>0</v>
      </c>
      <c r="D19" s="586">
        <v>1</v>
      </c>
      <c r="E19" s="586">
        <v>1</v>
      </c>
      <c r="F19" s="586">
        <v>0</v>
      </c>
      <c r="G19" s="586">
        <v>1</v>
      </c>
      <c r="H19" s="586">
        <v>0</v>
      </c>
      <c r="I19" s="586">
        <v>4</v>
      </c>
      <c r="J19" s="390">
        <v>0</v>
      </c>
      <c r="K19" s="136">
        <v>7</v>
      </c>
      <c r="L19" s="1649">
        <v>2</v>
      </c>
      <c r="M19" s="390">
        <v>0</v>
      </c>
      <c r="N19" s="1647">
        <v>9</v>
      </c>
    </row>
    <row r="20" spans="1:14" ht="15" customHeight="1" x14ac:dyDescent="0.2">
      <c r="A20" s="1648">
        <v>14</v>
      </c>
      <c r="B20" s="161" t="s">
        <v>18</v>
      </c>
      <c r="C20" s="1649">
        <v>0</v>
      </c>
      <c r="D20" s="586">
        <v>0</v>
      </c>
      <c r="E20" s="586">
        <v>0</v>
      </c>
      <c r="F20" s="586">
        <v>0</v>
      </c>
      <c r="G20" s="586">
        <v>0</v>
      </c>
      <c r="H20" s="586">
        <v>0</v>
      </c>
      <c r="I20" s="586">
        <v>0</v>
      </c>
      <c r="J20" s="390">
        <v>0</v>
      </c>
      <c r="K20" s="136">
        <v>0</v>
      </c>
      <c r="L20" s="1649">
        <v>0</v>
      </c>
      <c r="M20" s="390">
        <v>0</v>
      </c>
      <c r="N20" s="1647">
        <v>0</v>
      </c>
    </row>
    <row r="21" spans="1:14" ht="15" customHeight="1" thickBot="1" x14ac:dyDescent="0.25">
      <c r="A21" s="1650">
        <v>15</v>
      </c>
      <c r="B21" s="1344" t="s">
        <v>19</v>
      </c>
      <c r="C21" s="1651">
        <v>24</v>
      </c>
      <c r="D21" s="584">
        <v>4</v>
      </c>
      <c r="E21" s="584">
        <v>20</v>
      </c>
      <c r="F21" s="584">
        <v>38</v>
      </c>
      <c r="G21" s="584">
        <v>1</v>
      </c>
      <c r="H21" s="584">
        <v>0</v>
      </c>
      <c r="I21" s="584">
        <v>86</v>
      </c>
      <c r="J21" s="392">
        <v>46</v>
      </c>
      <c r="K21" s="1652">
        <v>219</v>
      </c>
      <c r="L21" s="1651">
        <v>7</v>
      </c>
      <c r="M21" s="392">
        <v>1</v>
      </c>
      <c r="N21" s="1653">
        <v>227</v>
      </c>
    </row>
    <row r="22" spans="1:14" ht="15" customHeight="1" x14ac:dyDescent="0.2">
      <c r="A22" s="1206"/>
      <c r="B22" s="646" t="s">
        <v>310</v>
      </c>
      <c r="C22" s="1654">
        <v>318</v>
      </c>
      <c r="D22" s="1654">
        <v>89</v>
      </c>
      <c r="E22" s="1654">
        <v>148</v>
      </c>
      <c r="F22" s="1654">
        <v>196</v>
      </c>
      <c r="G22" s="1654">
        <v>226</v>
      </c>
      <c r="H22" s="1654">
        <v>52</v>
      </c>
      <c r="I22" s="1654">
        <v>372</v>
      </c>
      <c r="J22" s="1655">
        <v>272</v>
      </c>
      <c r="K22" s="1656">
        <v>1673</v>
      </c>
      <c r="L22" s="1657"/>
      <c r="M22" s="479">
        <v>42</v>
      </c>
      <c r="N22" s="1658"/>
    </row>
    <row r="23" spans="1:14" ht="15" customHeight="1" x14ac:dyDescent="0.2">
      <c r="A23" s="1204"/>
      <c r="B23" s="643" t="s">
        <v>294</v>
      </c>
      <c r="C23" s="386">
        <v>228</v>
      </c>
      <c r="D23" s="386">
        <v>65</v>
      </c>
      <c r="E23" s="386">
        <v>90</v>
      </c>
      <c r="F23" s="386">
        <v>132</v>
      </c>
      <c r="G23" s="386">
        <v>141</v>
      </c>
      <c r="H23" s="386">
        <v>31</v>
      </c>
      <c r="I23" s="386">
        <v>309</v>
      </c>
      <c r="J23" s="586">
        <v>165</v>
      </c>
      <c r="K23" s="1659">
        <v>1161</v>
      </c>
      <c r="L23" s="1660"/>
      <c r="M23" s="386">
        <v>32</v>
      </c>
      <c r="N23" s="1661"/>
    </row>
    <row r="24" spans="1:14" ht="15" customHeight="1" thickBot="1" x14ac:dyDescent="0.25">
      <c r="A24" s="441"/>
      <c r="B24" s="651" t="s">
        <v>267</v>
      </c>
      <c r="C24" s="388">
        <v>115</v>
      </c>
      <c r="D24" s="388">
        <v>16</v>
      </c>
      <c r="E24" s="388">
        <v>44</v>
      </c>
      <c r="F24" s="388">
        <v>54</v>
      </c>
      <c r="G24" s="388">
        <v>94</v>
      </c>
      <c r="H24" s="388">
        <v>28</v>
      </c>
      <c r="I24" s="388">
        <v>190</v>
      </c>
      <c r="J24" s="584">
        <v>86</v>
      </c>
      <c r="K24" s="1662">
        <v>627</v>
      </c>
      <c r="L24" s="1663"/>
      <c r="M24" s="388">
        <v>18</v>
      </c>
      <c r="N24" s="1664"/>
    </row>
    <row r="25" spans="1:14" ht="15" customHeight="1" thickBot="1" x14ac:dyDescent="0.25">
      <c r="A25" s="612"/>
      <c r="B25" s="613" t="s">
        <v>308</v>
      </c>
      <c r="C25" s="607">
        <v>322</v>
      </c>
      <c r="D25" s="608">
        <v>91</v>
      </c>
      <c r="E25" s="608">
        <v>220</v>
      </c>
      <c r="F25" s="608">
        <v>182</v>
      </c>
      <c r="G25" s="608">
        <v>336</v>
      </c>
      <c r="H25" s="608">
        <v>114</v>
      </c>
      <c r="I25" s="608">
        <v>488</v>
      </c>
      <c r="J25" s="1665">
        <v>206</v>
      </c>
      <c r="K25" s="1666">
        <v>1959</v>
      </c>
      <c r="L25" s="1667"/>
      <c r="M25" s="611">
        <v>44</v>
      </c>
      <c r="N25" s="1668"/>
    </row>
    <row r="26" spans="1:14" x14ac:dyDescent="0.2">
      <c r="A26" s="88" t="s">
        <v>153</v>
      </c>
    </row>
    <row r="27" spans="1:14" x14ac:dyDescent="0.2">
      <c r="A27" s="88" t="s">
        <v>444</v>
      </c>
    </row>
  </sheetData>
  <mergeCells count="1">
    <mergeCell ref="A5:N5"/>
  </mergeCells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Q30"/>
  <sheetViews>
    <sheetView showGridLines="0" workbookViewId="0"/>
  </sheetViews>
  <sheetFormatPr baseColWidth="10" defaultColWidth="11.42578125" defaultRowHeight="12.75" x14ac:dyDescent="0.2"/>
  <cols>
    <col min="1" max="1" width="4.85546875" style="2" customWidth="1"/>
    <col min="2" max="2" width="22" style="71" bestFit="1" customWidth="1"/>
    <col min="3" max="5" width="13.7109375" style="71" customWidth="1"/>
    <col min="6" max="6" width="14" style="71" customWidth="1"/>
    <col min="7" max="9" width="13.7109375" style="71" customWidth="1"/>
    <col min="10" max="10" width="11.42578125" style="71" customWidth="1"/>
    <col min="11" max="16384" width="11.42578125" style="71"/>
  </cols>
  <sheetData>
    <row r="1" spans="1:17" x14ac:dyDescent="0.2">
      <c r="A1" s="1" t="s">
        <v>0</v>
      </c>
    </row>
    <row r="2" spans="1:17" x14ac:dyDescent="0.2">
      <c r="A2" s="1" t="s">
        <v>327</v>
      </c>
    </row>
    <row r="4" spans="1:17" s="5" customFormat="1" ht="26.25" customHeight="1" thickBot="1" x14ac:dyDescent="0.25">
      <c r="A4" s="3" t="s">
        <v>327</v>
      </c>
    </row>
    <row r="5" spans="1:17" s="5" customFormat="1" ht="25.5" customHeight="1" x14ac:dyDescent="0.2">
      <c r="A5" s="75"/>
      <c r="B5" s="64"/>
      <c r="C5" s="1755" t="s">
        <v>159</v>
      </c>
      <c r="D5" s="1756"/>
      <c r="E5" s="1757"/>
      <c r="F5" s="143"/>
      <c r="G5" s="1758" t="s">
        <v>160</v>
      </c>
      <c r="H5" s="1725"/>
      <c r="I5" s="1725"/>
    </row>
    <row r="6" spans="1:17" s="1262" customFormat="1" ht="66" customHeight="1" thickBot="1" x14ac:dyDescent="0.25">
      <c r="A6" s="1255" t="s">
        <v>38</v>
      </c>
      <c r="B6" s="1256" t="s">
        <v>3</v>
      </c>
      <c r="C6" s="157" t="s">
        <v>76</v>
      </c>
      <c r="D6" s="158" t="s">
        <v>77</v>
      </c>
      <c r="E6" s="1257" t="s">
        <v>396</v>
      </c>
      <c r="F6" s="1258"/>
      <c r="G6" s="1259" t="s">
        <v>76</v>
      </c>
      <c r="H6" s="1260" t="s">
        <v>77</v>
      </c>
      <c r="I6" s="1261" t="s">
        <v>397</v>
      </c>
      <c r="J6" s="1202"/>
      <c r="K6" s="821"/>
      <c r="L6" s="1202"/>
      <c r="M6" s="1202"/>
      <c r="N6" s="1202"/>
      <c r="O6" s="1202"/>
      <c r="P6" s="1202"/>
      <c r="Q6" s="1202"/>
    </row>
    <row r="7" spans="1:17" ht="15" customHeight="1" x14ac:dyDescent="0.2">
      <c r="A7" s="12">
        <v>1</v>
      </c>
      <c r="B7" s="13" t="s">
        <v>5</v>
      </c>
      <c r="C7" s="145">
        <v>138</v>
      </c>
      <c r="D7" s="146">
        <v>32</v>
      </c>
      <c r="E7" s="159">
        <v>148</v>
      </c>
      <c r="F7" s="862"/>
      <c r="G7" s="145">
        <v>85</v>
      </c>
      <c r="H7" s="146">
        <v>8</v>
      </c>
      <c r="I7" s="159">
        <v>93</v>
      </c>
      <c r="J7" s="1202"/>
      <c r="K7" s="821"/>
      <c r="L7" s="1202"/>
      <c r="M7" s="1202"/>
      <c r="N7" s="1202"/>
      <c r="O7" s="1202"/>
      <c r="P7" s="1202"/>
      <c r="Q7" s="1202"/>
    </row>
    <row r="8" spans="1:17" ht="15" customHeight="1" x14ac:dyDescent="0.2">
      <c r="A8" s="10">
        <v>2</v>
      </c>
      <c r="B8" s="11" t="s">
        <v>6</v>
      </c>
      <c r="C8" s="147">
        <v>144</v>
      </c>
      <c r="D8" s="148">
        <v>0</v>
      </c>
      <c r="E8" s="160">
        <v>144</v>
      </c>
      <c r="F8" s="863"/>
      <c r="G8" s="147">
        <v>78</v>
      </c>
      <c r="H8" s="148">
        <v>0</v>
      </c>
      <c r="I8" s="160">
        <v>78</v>
      </c>
      <c r="J8" s="1202"/>
      <c r="K8" s="821"/>
      <c r="L8" s="1202"/>
      <c r="M8" s="1202"/>
      <c r="N8" s="1202"/>
      <c r="O8" s="1202"/>
      <c r="P8" s="1202"/>
      <c r="Q8" s="1202"/>
    </row>
    <row r="9" spans="1:17" ht="15" customHeight="1" x14ac:dyDescent="0.2">
      <c r="A9" s="10">
        <v>3</v>
      </c>
      <c r="B9" s="11" t="s">
        <v>7</v>
      </c>
      <c r="C9" s="147">
        <v>143</v>
      </c>
      <c r="D9" s="148">
        <v>26</v>
      </c>
      <c r="E9" s="160">
        <v>164</v>
      </c>
      <c r="F9" s="863"/>
      <c r="G9" s="147">
        <v>77</v>
      </c>
      <c r="H9" s="148">
        <v>11</v>
      </c>
      <c r="I9" s="160">
        <v>88</v>
      </c>
      <c r="J9" s="1202"/>
      <c r="K9" s="821"/>
      <c r="L9" s="1202"/>
      <c r="M9" s="1202"/>
      <c r="N9" s="1202"/>
      <c r="O9" s="1202"/>
      <c r="P9" s="1202"/>
      <c r="Q9" s="1202"/>
    </row>
    <row r="10" spans="1:17" ht="15" customHeight="1" x14ac:dyDescent="0.2">
      <c r="A10" s="10">
        <v>4</v>
      </c>
      <c r="B10" s="11" t="s">
        <v>8</v>
      </c>
      <c r="C10" s="147">
        <v>97</v>
      </c>
      <c r="D10" s="148">
        <v>33</v>
      </c>
      <c r="E10" s="160">
        <v>123</v>
      </c>
      <c r="F10" s="863"/>
      <c r="G10" s="147">
        <v>54</v>
      </c>
      <c r="H10" s="148">
        <v>5</v>
      </c>
      <c r="I10" s="160">
        <v>59</v>
      </c>
      <c r="J10" s="1202"/>
      <c r="K10" s="821"/>
      <c r="L10" s="1202"/>
      <c r="M10" s="1202"/>
      <c r="N10" s="1202"/>
      <c r="O10" s="1202"/>
      <c r="P10" s="1202"/>
      <c r="Q10" s="1202"/>
    </row>
    <row r="11" spans="1:17" ht="15" customHeight="1" x14ac:dyDescent="0.2">
      <c r="A11" s="10">
        <v>5</v>
      </c>
      <c r="B11" s="11" t="s">
        <v>9</v>
      </c>
      <c r="C11" s="147">
        <v>126</v>
      </c>
      <c r="D11" s="148">
        <v>61</v>
      </c>
      <c r="E11" s="160">
        <v>148</v>
      </c>
      <c r="F11" s="863"/>
      <c r="G11" s="147">
        <v>59</v>
      </c>
      <c r="H11" s="148">
        <v>16</v>
      </c>
      <c r="I11" s="160">
        <v>75</v>
      </c>
      <c r="J11" s="1202"/>
      <c r="K11" s="821"/>
      <c r="L11" s="1202"/>
      <c r="M11" s="1202"/>
      <c r="N11" s="1202"/>
      <c r="O11" s="1202"/>
      <c r="P11" s="1202"/>
      <c r="Q11" s="1202"/>
    </row>
    <row r="12" spans="1:17" ht="15" customHeight="1" x14ac:dyDescent="0.2">
      <c r="A12" s="10">
        <v>6</v>
      </c>
      <c r="B12" s="11" t="s">
        <v>10</v>
      </c>
      <c r="C12" s="147">
        <v>30</v>
      </c>
      <c r="D12" s="148">
        <v>3</v>
      </c>
      <c r="E12" s="160">
        <v>33</v>
      </c>
      <c r="F12" s="863"/>
      <c r="G12" s="147">
        <v>17</v>
      </c>
      <c r="H12" s="148">
        <v>1</v>
      </c>
      <c r="I12" s="160">
        <v>18</v>
      </c>
      <c r="J12" s="1202"/>
      <c r="K12" s="821"/>
      <c r="L12" s="1202" t="s">
        <v>119</v>
      </c>
      <c r="M12" s="1202"/>
      <c r="N12" s="1202"/>
      <c r="O12" s="1202"/>
      <c r="P12" s="1202"/>
      <c r="Q12" s="1202"/>
    </row>
    <row r="13" spans="1:17" ht="15" customHeight="1" x14ac:dyDescent="0.2">
      <c r="A13" s="10">
        <v>7</v>
      </c>
      <c r="B13" s="11" t="s">
        <v>11</v>
      </c>
      <c r="C13" s="147">
        <v>48</v>
      </c>
      <c r="D13" s="148">
        <v>15</v>
      </c>
      <c r="E13" s="160">
        <v>48</v>
      </c>
      <c r="F13" s="863"/>
      <c r="G13" s="147">
        <v>42</v>
      </c>
      <c r="H13" s="148">
        <v>4</v>
      </c>
      <c r="I13" s="160">
        <v>46</v>
      </c>
      <c r="J13" s="1202"/>
      <c r="K13" s="821"/>
      <c r="L13" s="1202"/>
      <c r="M13" s="1202"/>
      <c r="N13" s="1202"/>
      <c r="O13" s="1202"/>
      <c r="P13" s="1202"/>
      <c r="Q13" s="1202"/>
    </row>
    <row r="14" spans="1:17" ht="15" customHeight="1" x14ac:dyDescent="0.2">
      <c r="A14" s="10">
        <v>8</v>
      </c>
      <c r="B14" s="11" t="s">
        <v>12</v>
      </c>
      <c r="C14" s="147">
        <v>56</v>
      </c>
      <c r="D14" s="148">
        <v>13</v>
      </c>
      <c r="E14" s="160">
        <v>69</v>
      </c>
      <c r="F14" s="863"/>
      <c r="G14" s="147">
        <v>40</v>
      </c>
      <c r="H14" s="148">
        <v>9</v>
      </c>
      <c r="I14" s="160">
        <v>49</v>
      </c>
      <c r="J14" s="1202"/>
      <c r="K14" s="821"/>
      <c r="L14" s="1202"/>
      <c r="M14" s="1202"/>
      <c r="N14" s="1202"/>
      <c r="O14" s="1202"/>
      <c r="P14" s="1202"/>
      <c r="Q14" s="1202"/>
    </row>
    <row r="15" spans="1:17" ht="15" customHeight="1" x14ac:dyDescent="0.2">
      <c r="A15" s="10">
        <v>9</v>
      </c>
      <c r="B15" s="11" t="s">
        <v>13</v>
      </c>
      <c r="C15" s="147">
        <v>64</v>
      </c>
      <c r="D15" s="148">
        <v>8</v>
      </c>
      <c r="E15" s="160">
        <v>72</v>
      </c>
      <c r="F15" s="863"/>
      <c r="G15" s="147">
        <v>39</v>
      </c>
      <c r="H15" s="148">
        <v>3</v>
      </c>
      <c r="I15" s="160">
        <v>42</v>
      </c>
      <c r="K15" s="821"/>
    </row>
    <row r="16" spans="1:17" ht="15" customHeight="1" x14ac:dyDescent="0.2">
      <c r="A16" s="10">
        <v>10</v>
      </c>
      <c r="B16" s="11" t="s">
        <v>14</v>
      </c>
      <c r="C16" s="147">
        <v>68</v>
      </c>
      <c r="D16" s="148">
        <v>13</v>
      </c>
      <c r="E16" s="160">
        <v>81</v>
      </c>
      <c r="F16" s="863"/>
      <c r="G16" s="147">
        <v>35</v>
      </c>
      <c r="H16" s="148">
        <v>4</v>
      </c>
      <c r="I16" s="160">
        <v>39</v>
      </c>
      <c r="K16" s="821"/>
    </row>
    <row r="17" spans="1:13" ht="15" customHeight="1" x14ac:dyDescent="0.2">
      <c r="A17" s="10">
        <v>11</v>
      </c>
      <c r="B17" s="11" t="s">
        <v>15</v>
      </c>
      <c r="C17" s="147">
        <v>67</v>
      </c>
      <c r="D17" s="148">
        <v>9</v>
      </c>
      <c r="E17" s="160">
        <v>75</v>
      </c>
      <c r="F17" s="863"/>
      <c r="G17" s="147">
        <v>50</v>
      </c>
      <c r="H17" s="148">
        <v>2</v>
      </c>
      <c r="I17" s="160">
        <v>52</v>
      </c>
      <c r="K17" s="821"/>
    </row>
    <row r="18" spans="1:13" ht="15" customHeight="1" x14ac:dyDescent="0.2">
      <c r="A18" s="10">
        <v>12</v>
      </c>
      <c r="B18" s="11" t="s">
        <v>16</v>
      </c>
      <c r="C18" s="147">
        <v>60</v>
      </c>
      <c r="D18" s="148">
        <v>11</v>
      </c>
      <c r="E18" s="160">
        <v>60</v>
      </c>
      <c r="F18" s="863"/>
      <c r="G18" s="147">
        <v>33</v>
      </c>
      <c r="H18" s="148">
        <v>5</v>
      </c>
      <c r="I18" s="160">
        <v>38</v>
      </c>
      <c r="K18" s="821"/>
      <c r="L18" s="1202" t="s">
        <v>119</v>
      </c>
    </row>
    <row r="19" spans="1:13" ht="15" customHeight="1" x14ac:dyDescent="0.2">
      <c r="A19" s="10">
        <v>13</v>
      </c>
      <c r="B19" s="11" t="s">
        <v>17</v>
      </c>
      <c r="C19" s="147">
        <v>71</v>
      </c>
      <c r="D19" s="148">
        <v>17</v>
      </c>
      <c r="E19" s="160">
        <v>88</v>
      </c>
      <c r="F19" s="863"/>
      <c r="G19" s="147">
        <v>34</v>
      </c>
      <c r="H19" s="148">
        <v>12</v>
      </c>
      <c r="I19" s="160">
        <v>46</v>
      </c>
      <c r="K19" s="821"/>
    </row>
    <row r="20" spans="1:13" ht="15" customHeight="1" x14ac:dyDescent="0.2">
      <c r="A20" s="10">
        <v>14</v>
      </c>
      <c r="B20" s="11" t="s">
        <v>18</v>
      </c>
      <c r="C20" s="147">
        <v>40</v>
      </c>
      <c r="D20" s="148">
        <v>15</v>
      </c>
      <c r="E20" s="160">
        <v>52</v>
      </c>
      <c r="F20" s="863"/>
      <c r="G20" s="147">
        <v>18</v>
      </c>
      <c r="H20" s="148">
        <v>3</v>
      </c>
      <c r="I20" s="160">
        <v>21</v>
      </c>
      <c r="K20" s="821"/>
    </row>
    <row r="21" spans="1:13" ht="15" customHeight="1" thickBot="1" x14ac:dyDescent="0.25">
      <c r="A21" s="14">
        <v>15</v>
      </c>
      <c r="B21" s="15" t="s">
        <v>19</v>
      </c>
      <c r="C21" s="149">
        <v>65</v>
      </c>
      <c r="D21" s="150">
        <v>15</v>
      </c>
      <c r="E21" s="1254">
        <v>75</v>
      </c>
      <c r="F21" s="864"/>
      <c r="G21" s="149">
        <v>45</v>
      </c>
      <c r="H21" s="150">
        <v>8</v>
      </c>
      <c r="I21" s="1254">
        <v>53</v>
      </c>
      <c r="K21" s="821"/>
    </row>
    <row r="22" spans="1:13" s="19" customFormat="1" ht="15" customHeight="1" x14ac:dyDescent="0.2">
      <c r="A22" s="435"/>
      <c r="B22" s="501" t="s">
        <v>313</v>
      </c>
      <c r="C22" s="590">
        <v>1217</v>
      </c>
      <c r="D22" s="583">
        <v>271</v>
      </c>
      <c r="E22" s="594">
        <v>1380</v>
      </c>
      <c r="F22" s="587" t="s">
        <v>328</v>
      </c>
      <c r="G22" s="479">
        <v>706</v>
      </c>
      <c r="H22" s="583">
        <v>91</v>
      </c>
      <c r="I22" s="480">
        <v>797</v>
      </c>
      <c r="K22" s="66"/>
      <c r="M22" s="66"/>
    </row>
    <row r="23" spans="1:13" s="88" customFormat="1" ht="15" customHeight="1" x14ac:dyDescent="0.2">
      <c r="A23" s="621"/>
      <c r="B23" s="662" t="s">
        <v>297</v>
      </c>
      <c r="C23" s="689">
        <v>1095</v>
      </c>
      <c r="D23" s="690">
        <v>217</v>
      </c>
      <c r="E23" s="1263">
        <v>1312</v>
      </c>
      <c r="F23" s="1264" t="s">
        <v>302</v>
      </c>
      <c r="G23" s="1265">
        <v>722</v>
      </c>
      <c r="H23" s="1266">
        <v>95</v>
      </c>
      <c r="I23" s="1267">
        <v>817</v>
      </c>
      <c r="K23" s="154"/>
      <c r="M23" s="477"/>
    </row>
    <row r="24" spans="1:13" s="88" customFormat="1" ht="15" customHeight="1" thickBot="1" x14ac:dyDescent="0.25">
      <c r="A24" s="391"/>
      <c r="B24" s="588" t="s">
        <v>267</v>
      </c>
      <c r="C24" s="591">
        <v>893</v>
      </c>
      <c r="D24" s="584">
        <v>153</v>
      </c>
      <c r="E24" s="1268">
        <v>1046</v>
      </c>
      <c r="F24" s="1269" t="s">
        <v>273</v>
      </c>
      <c r="G24" s="1270">
        <v>723</v>
      </c>
      <c r="H24" s="1271">
        <v>87</v>
      </c>
      <c r="I24" s="1272">
        <v>810</v>
      </c>
      <c r="K24" s="154"/>
      <c r="M24" s="477"/>
    </row>
    <row r="25" spans="1:13" s="19" customFormat="1" ht="15" customHeight="1" x14ac:dyDescent="0.2">
      <c r="A25" s="478"/>
      <c r="B25" s="589" t="s">
        <v>126</v>
      </c>
      <c r="C25" s="592">
        <v>1252</v>
      </c>
      <c r="D25" s="585">
        <v>294</v>
      </c>
      <c r="E25" s="1273">
        <v>1406</v>
      </c>
      <c r="F25" s="1274" t="s">
        <v>163</v>
      </c>
      <c r="G25" s="1275">
        <v>693</v>
      </c>
      <c r="H25" s="1276">
        <v>108</v>
      </c>
      <c r="I25" s="1277">
        <v>801</v>
      </c>
      <c r="K25" s="154"/>
    </row>
    <row r="26" spans="1:13" s="88" customFormat="1" ht="15" customHeight="1" x14ac:dyDescent="0.2">
      <c r="A26" s="389"/>
      <c r="B26" s="491" t="s">
        <v>120</v>
      </c>
      <c r="C26" s="593">
        <v>1114</v>
      </c>
      <c r="D26" s="586">
        <v>253</v>
      </c>
      <c r="E26" s="1278">
        <v>1280</v>
      </c>
      <c r="F26" s="1279" t="s">
        <v>161</v>
      </c>
      <c r="G26" s="1280">
        <v>730</v>
      </c>
      <c r="H26" s="1281">
        <v>102</v>
      </c>
      <c r="I26" s="1282">
        <v>832</v>
      </c>
      <c r="K26" s="154"/>
    </row>
    <row r="27" spans="1:13" s="19" customFormat="1" ht="15" customHeight="1" thickBot="1" x14ac:dyDescent="0.25">
      <c r="A27" s="391"/>
      <c r="B27" s="492" t="s">
        <v>121</v>
      </c>
      <c r="C27" s="591">
        <v>944</v>
      </c>
      <c r="D27" s="388">
        <v>156</v>
      </c>
      <c r="E27" s="1271">
        <v>1063</v>
      </c>
      <c r="F27" s="1269" t="s">
        <v>162</v>
      </c>
      <c r="G27" s="1270">
        <v>689</v>
      </c>
      <c r="H27" s="1271">
        <v>113</v>
      </c>
      <c r="I27" s="1272">
        <v>802</v>
      </c>
    </row>
    <row r="28" spans="1:13" x14ac:dyDescent="0.2">
      <c r="A28" s="1" t="s">
        <v>291</v>
      </c>
    </row>
    <row r="29" spans="1:13" x14ac:dyDescent="0.2">
      <c r="A29" s="1" t="s">
        <v>292</v>
      </c>
    </row>
    <row r="30" spans="1:13" x14ac:dyDescent="0.2">
      <c r="A30" s="1" t="s">
        <v>249</v>
      </c>
    </row>
  </sheetData>
  <mergeCells count="2">
    <mergeCell ref="C5:E5"/>
    <mergeCell ref="G5:I5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393" bestFit="1" customWidth="1"/>
    <col min="3" max="3" width="11.42578125" style="393" customWidth="1"/>
    <col min="4" max="4" width="12.42578125" style="393" customWidth="1"/>
    <col min="5" max="5" width="17.28515625" style="393" customWidth="1"/>
    <col min="6" max="6" width="13.5703125" style="393" bestFit="1" customWidth="1"/>
    <col min="7" max="7" width="13.140625" style="393" customWidth="1"/>
    <col min="8" max="8" width="14.85546875" style="393" customWidth="1"/>
    <col min="9" max="9" width="19" style="393" customWidth="1"/>
    <col min="10" max="10" width="9.7109375" style="393" customWidth="1"/>
    <col min="11" max="11" width="19.7109375" style="2" customWidth="1"/>
    <col min="12" max="12" width="11.42578125" style="393" customWidth="1"/>
    <col min="13" max="16384" width="11.42578125" style="393"/>
  </cols>
  <sheetData>
    <row r="1" spans="1:13" x14ac:dyDescent="0.2">
      <c r="A1" s="692" t="s">
        <v>26</v>
      </c>
      <c r="B1" s="693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5" customFormat="1" ht="26.25" customHeight="1" thickBot="1" x14ac:dyDescent="0.25">
      <c r="A6" s="274" t="s">
        <v>353</v>
      </c>
      <c r="B6" s="743"/>
      <c r="C6" s="275"/>
      <c r="D6" s="275"/>
      <c r="E6" s="275"/>
      <c r="F6" s="275"/>
      <c r="G6" s="275"/>
      <c r="H6" s="275"/>
      <c r="I6" s="275"/>
    </row>
    <row r="7" spans="1:13" s="5" customFormat="1" ht="31.5" customHeight="1" x14ac:dyDescent="0.2">
      <c r="A7" s="744"/>
      <c r="B7" s="745"/>
      <c r="C7" s="1759" t="s">
        <v>354</v>
      </c>
      <c r="D7" s="1759"/>
      <c r="E7" s="1759"/>
      <c r="F7" s="1759"/>
      <c r="G7" s="1759"/>
      <c r="H7" s="1759"/>
      <c r="I7" s="1759"/>
      <c r="K7" s="1760"/>
      <c r="L7" s="1760"/>
    </row>
    <row r="8" spans="1:13" s="5" customFormat="1" ht="71.25" customHeight="1" thickBot="1" x14ac:dyDescent="0.3">
      <c r="A8" s="746" t="s">
        <v>38</v>
      </c>
      <c r="B8" s="747" t="s">
        <v>3</v>
      </c>
      <c r="C8" s="748" t="s">
        <v>355</v>
      </c>
      <c r="D8" s="749" t="s">
        <v>356</v>
      </c>
      <c r="E8" s="749" t="s">
        <v>357</v>
      </c>
      <c r="F8" s="749" t="s">
        <v>358</v>
      </c>
      <c r="G8" s="749" t="s">
        <v>359</v>
      </c>
      <c r="H8" s="750" t="s">
        <v>360</v>
      </c>
      <c r="I8" s="751" t="s">
        <v>361</v>
      </c>
      <c r="J8" s="752"/>
    </row>
    <row r="9" spans="1:13" ht="15" customHeight="1" x14ac:dyDescent="0.2">
      <c r="A9" s="279">
        <v>1</v>
      </c>
      <c r="B9" s="280" t="s">
        <v>5</v>
      </c>
      <c r="C9" s="847">
        <f>'[4]MAL3T-2013A.XLS'!$F$339</f>
        <v>8</v>
      </c>
      <c r="D9" s="848">
        <f>'[4]MAL3T-2013A.XLS'!$F$340</f>
        <v>2</v>
      </c>
      <c r="E9" s="848">
        <f>'[4]MAL3T-2013A.XLS'!$F$341</f>
        <v>2</v>
      </c>
      <c r="F9" s="848">
        <f>'[4]MAL3T-2013A.XLS'!$F$342</f>
        <v>2</v>
      </c>
      <c r="G9" s="848">
        <f>'[4]MAL3T-2013A.XLS'!$F$343</f>
        <v>0</v>
      </c>
      <c r="H9" s="849">
        <f>'[4]MAL3T-2013A.XLS'!$F$344</f>
        <v>2</v>
      </c>
      <c r="I9" s="849">
        <f>'[4]MAL3T-2013A.XLS'!$I$366</f>
        <v>0</v>
      </c>
      <c r="K9" s="753"/>
      <c r="L9" s="27"/>
    </row>
    <row r="10" spans="1:13" ht="15" customHeight="1" x14ac:dyDescent="0.2">
      <c r="A10" s="283">
        <v>2</v>
      </c>
      <c r="B10" s="284" t="s">
        <v>6</v>
      </c>
      <c r="C10" s="850">
        <f>'[5]MAL3T-2013A.XLS'!$F$339</f>
        <v>20</v>
      </c>
      <c r="D10" s="760">
        <f>'[5]MAL3T-2013A.XLS'!$F$340</f>
        <v>8</v>
      </c>
      <c r="E10" s="760">
        <f>'[5]MAL3T-2013A.XLS'!$F$341</f>
        <v>10</v>
      </c>
      <c r="F10" s="760">
        <f>'[5]MAL3T-2013A.XLS'!$F$342</f>
        <v>0</v>
      </c>
      <c r="G10" s="760">
        <f>'[5]MAL3T-2013A.XLS'!$F$343</f>
        <v>18</v>
      </c>
      <c r="H10" s="851">
        <f>'[5]MAL3T-2013A.XLS'!$F$344</f>
        <v>13</v>
      </c>
      <c r="I10" s="851">
        <f>'[5]MAL3T-2013A.XLS'!$I$365</f>
        <v>0</v>
      </c>
      <c r="J10" s="914" t="s">
        <v>427</v>
      </c>
      <c r="K10" s="913"/>
      <c r="L10" s="913"/>
      <c r="M10" s="913"/>
    </row>
    <row r="11" spans="1:13" ht="15" customHeight="1" x14ac:dyDescent="0.2">
      <c r="A11" s="283">
        <v>3</v>
      </c>
      <c r="B11" s="284" t="s">
        <v>7</v>
      </c>
      <c r="C11" s="850">
        <f>'[6]MAL3T-2013A.XLS'!$F$339</f>
        <v>8</v>
      </c>
      <c r="D11" s="760">
        <f>'[6]MAL3T-2013A.XLS'!$F$340</f>
        <v>9</v>
      </c>
      <c r="E11" s="760">
        <f>'[6]MAL3T-2013A.XLS'!$F$341</f>
        <v>9</v>
      </c>
      <c r="F11" s="760">
        <f>'[6]MAL3T-2013A.XLS'!$F$342</f>
        <v>1</v>
      </c>
      <c r="G11" s="760">
        <f>'[6]MAL3T-2013A.XLS'!$F$343</f>
        <v>9</v>
      </c>
      <c r="H11" s="851">
        <f>'[6]MAL3T-2013A.XLS'!$F$344</f>
        <v>5</v>
      </c>
      <c r="I11" s="851">
        <f>'[6]MAL3T-2013A.XLS'!$I$365</f>
        <v>7</v>
      </c>
      <c r="J11" s="913"/>
      <c r="K11" s="911"/>
      <c r="L11" s="910"/>
      <c r="M11" s="913"/>
    </row>
    <row r="12" spans="1:13" ht="15" customHeight="1" x14ac:dyDescent="0.2">
      <c r="A12" s="283">
        <v>4</v>
      </c>
      <c r="B12" s="284" t="s">
        <v>8</v>
      </c>
      <c r="C12" s="850">
        <f>'[7]MAL3T-2013A.XLS'!$F$342</f>
        <v>13</v>
      </c>
      <c r="D12" s="760">
        <f>'[7]MAL3T-2013A.XLS'!$F$343</f>
        <v>0</v>
      </c>
      <c r="E12" s="760">
        <f>'[7]MAL3T-2013A.XLS'!$F$344</f>
        <v>0</v>
      </c>
      <c r="F12" s="760">
        <f>'[7]MAL3T-2013A.XLS'!$F$345</f>
        <v>0</v>
      </c>
      <c r="G12" s="760">
        <f>'[7]MAL3T-2013A.XLS'!$F$346</f>
        <v>0</v>
      </c>
      <c r="H12" s="851">
        <f>'[7]MAL3T-2013A.XLS'!$F$347</f>
        <v>9</v>
      </c>
      <c r="I12" s="851">
        <f>'[7]MAL3T-2013A.XLS'!$I$368</f>
        <v>0</v>
      </c>
      <c r="K12" s="753"/>
      <c r="L12" s="27"/>
    </row>
    <row r="13" spans="1:13" ht="15" customHeight="1" x14ac:dyDescent="0.2">
      <c r="A13" s="283">
        <v>5</v>
      </c>
      <c r="B13" s="284" t="s">
        <v>9</v>
      </c>
      <c r="C13" s="850">
        <f>'[8]MAL3T-2013A.XLS'!$F$394</f>
        <v>21</v>
      </c>
      <c r="D13" s="760">
        <f>'[8]MAL3T-2013A.XLS'!$F$395</f>
        <v>0</v>
      </c>
      <c r="E13" s="760">
        <f>'[8]MAL3T-2013A.XLS'!$F$396</f>
        <v>0</v>
      </c>
      <c r="F13" s="760">
        <f>'[8]MAL3T-2013A.XLS'!$F$397</f>
        <v>0</v>
      </c>
      <c r="G13" s="760">
        <f>'[8]MAL3T-2013A.XLS'!$F$398</f>
        <v>0</v>
      </c>
      <c r="H13" s="851">
        <f>'[8]MAL3T-2013A.XLS'!$F$399</f>
        <v>0</v>
      </c>
      <c r="I13" s="851">
        <f>'[8]MAL3T-2013A.XLS'!$I$420</f>
        <v>0</v>
      </c>
      <c r="K13" s="753"/>
      <c r="L13" s="27"/>
    </row>
    <row r="14" spans="1:13" ht="15" customHeight="1" x14ac:dyDescent="0.2">
      <c r="A14" s="283">
        <v>6</v>
      </c>
      <c r="B14" s="284" t="s">
        <v>10</v>
      </c>
      <c r="C14" s="850">
        <f>'[9]MAL3T-2013A.XLS'!$F$339</f>
        <v>5</v>
      </c>
      <c r="D14" s="760">
        <f>'[9]MAL3T-2013A.XLS'!$F$340</f>
        <v>1</v>
      </c>
      <c r="E14" s="760">
        <f>'[9]MAL3T-2013A.XLS'!$F$341</f>
        <v>1</v>
      </c>
      <c r="F14" s="760">
        <f>'[9]MAL3T-2013A.XLS'!$F$342</f>
        <v>1</v>
      </c>
      <c r="G14" s="760">
        <f>'[9]MAL3T-2013A.XLS'!$F$343</f>
        <v>5</v>
      </c>
      <c r="H14" s="851">
        <f>'[9]MAL3T-2013A.XLS'!$F$344</f>
        <v>1</v>
      </c>
      <c r="I14" s="851">
        <f>'[9]MAL3T-2013A.XLS'!$I$365</f>
        <v>0</v>
      </c>
      <c r="K14" s="753"/>
      <c r="L14" s="27"/>
    </row>
    <row r="15" spans="1:13" ht="15" customHeight="1" x14ac:dyDescent="0.2">
      <c r="A15" s="283">
        <v>7</v>
      </c>
      <c r="B15" s="284" t="s">
        <v>11</v>
      </c>
      <c r="C15" s="850">
        <f>'[10]MAL3T-2013A.XLS'!$F$339</f>
        <v>6</v>
      </c>
      <c r="D15" s="760">
        <f>'[10]MAL3T-2013A.XLS'!$F$340</f>
        <v>2</v>
      </c>
      <c r="E15" s="760">
        <f>'[10]MAL3T-2013A.XLS'!$F$341</f>
        <v>0</v>
      </c>
      <c r="F15" s="760">
        <f>'[10]MAL3T-2013A.XLS'!$F$342</f>
        <v>0</v>
      </c>
      <c r="G15" s="760">
        <f>'[10]MAL3T-2013A.XLS'!$F$343</f>
        <v>0</v>
      </c>
      <c r="H15" s="851">
        <f>'[10]MAL3T-2013A.XLS'!$F$344</f>
        <v>5</v>
      </c>
      <c r="I15" s="851">
        <f>'[10]MAL3T-2013A.XLS'!$I$365</f>
        <v>1</v>
      </c>
      <c r="K15" s="753"/>
      <c r="L15" s="27"/>
    </row>
    <row r="16" spans="1:13" ht="15" customHeight="1" x14ac:dyDescent="0.2">
      <c r="A16" s="283">
        <v>8</v>
      </c>
      <c r="B16" s="284" t="s">
        <v>12</v>
      </c>
      <c r="C16" s="850">
        <f>'[11]MAL3T-2013A.XLS'!$F$339</f>
        <v>5</v>
      </c>
      <c r="D16" s="760">
        <f>'[11]MAL3T-2013A.XLS'!$F$340</f>
        <v>1</v>
      </c>
      <c r="E16" s="760">
        <f>'[11]MAL3T-2013A.XLS'!$F$341</f>
        <v>0</v>
      </c>
      <c r="F16" s="760">
        <f>'[11]MAL3T-2013A.XLS'!$F$342</f>
        <v>0</v>
      </c>
      <c r="G16" s="760">
        <f>'[11]MAL3T-2013A.XLS'!$F$343</f>
        <v>0</v>
      </c>
      <c r="H16" s="851">
        <f>'[11]MAL3T-2013A.XLS'!$F$344</f>
        <v>1</v>
      </c>
      <c r="I16" s="851">
        <f>'[11]MAL3T-2013A.XLS'!$I$365</f>
        <v>1</v>
      </c>
      <c r="K16" s="753"/>
      <c r="L16" s="27"/>
    </row>
    <row r="17" spans="1:12" ht="15" customHeight="1" x14ac:dyDescent="0.2">
      <c r="A17" s="283">
        <v>9</v>
      </c>
      <c r="B17" s="284" t="s">
        <v>13</v>
      </c>
      <c r="C17" s="850">
        <f>'[12]MAL3T-2013A.XLS'!$F$339</f>
        <v>18</v>
      </c>
      <c r="D17" s="760">
        <f>'[12]MAL3T-2013A.XLS'!$F$340</f>
        <v>3</v>
      </c>
      <c r="E17" s="760">
        <f>'[12]MAL3T-2013A.XLS'!$F$341</f>
        <v>1</v>
      </c>
      <c r="F17" s="760">
        <f>'[12]MAL3T-2013A.XLS'!$F$342</f>
        <v>0</v>
      </c>
      <c r="G17" s="760">
        <f>'[12]MAL3T-2013A.XLS'!$F$343</f>
        <v>11</v>
      </c>
      <c r="H17" s="851">
        <f>'[12]MAL3T-2013A.XLS'!$F$344</f>
        <v>7</v>
      </c>
      <c r="I17" s="851">
        <f>'[12]MAL3T-2013A.XLS'!$I$365</f>
        <v>1</v>
      </c>
      <c r="K17" s="753"/>
      <c r="L17" s="27"/>
    </row>
    <row r="18" spans="1:12" ht="15" customHeight="1" x14ac:dyDescent="0.2">
      <c r="A18" s="283">
        <v>10</v>
      </c>
      <c r="B18" s="284" t="s">
        <v>14</v>
      </c>
      <c r="C18" s="850">
        <f>'[13]MAL3T-2013A.XLS'!$F$339</f>
        <v>4</v>
      </c>
      <c r="D18" s="760">
        <f>'[13]MAL3T-2013A.XLS'!$F$340</f>
        <v>22</v>
      </c>
      <c r="E18" s="760">
        <f>'[13]MAL3T-2013A.XLS'!$F$341</f>
        <v>22</v>
      </c>
      <c r="F18" s="760">
        <f>'[13]MAL3T-2013A.XLS'!$F$342</f>
        <v>0</v>
      </c>
      <c r="G18" s="760">
        <f>'[13]MAL3T-2013A.XLS'!$F$343</f>
        <v>22</v>
      </c>
      <c r="H18" s="851">
        <f>'[13]MAL3T-2013A.XLS'!$F$344</f>
        <v>1</v>
      </c>
      <c r="I18" s="851">
        <f>'[13]MAL3T-2013A.XLS'!$I$365</f>
        <v>4</v>
      </c>
      <c r="K18" s="753"/>
      <c r="L18" s="27"/>
    </row>
    <row r="19" spans="1:12" ht="15" customHeight="1" x14ac:dyDescent="0.2">
      <c r="A19" s="283">
        <v>11</v>
      </c>
      <c r="B19" s="284" t="s">
        <v>15</v>
      </c>
      <c r="C19" s="850">
        <f>'[14]MAL3T-2013A.XLS'!$F$339</f>
        <v>127</v>
      </c>
      <c r="D19" s="760">
        <f>'[14]MAL3T-2013A.XLS'!$F$340</f>
        <v>1</v>
      </c>
      <c r="E19" s="760">
        <f>'[14]MAL3T-2013A.XLS'!$F$341</f>
        <v>0</v>
      </c>
      <c r="F19" s="760">
        <f>'[14]MAL3T-2013A.XLS'!$F$342</f>
        <v>1</v>
      </c>
      <c r="G19" s="760">
        <f>'[14]MAL3T-2013A.XLS'!$F$343</f>
        <v>11</v>
      </c>
      <c r="H19" s="851">
        <f>'[14]MAL3T-2013A.XLS'!$F$344</f>
        <v>7</v>
      </c>
      <c r="I19" s="851">
        <f>'[14]MAL3T-2013A.XLS'!$I$365</f>
        <v>1</v>
      </c>
      <c r="K19" s="753"/>
      <c r="L19" s="27"/>
    </row>
    <row r="20" spans="1:12" ht="15" customHeight="1" x14ac:dyDescent="0.2">
      <c r="A20" s="283">
        <v>12</v>
      </c>
      <c r="B20" s="284" t="s">
        <v>16</v>
      </c>
      <c r="C20" s="850">
        <f>'[15]MAL3T-2013A.XLS'!$F$339</f>
        <v>15</v>
      </c>
      <c r="D20" s="760">
        <f>'[15]MAL3T-2013A.XLS'!$F$340</f>
        <v>0</v>
      </c>
      <c r="E20" s="760">
        <f>'[15]MAL3T-2013A.XLS'!$F$341</f>
        <v>0</v>
      </c>
      <c r="F20" s="760">
        <f>'[15]MAL3T-2013A.XLS'!$F$342</f>
        <v>1</v>
      </c>
      <c r="G20" s="760">
        <f>'[15]MAL3T-2013A.XLS'!$F$343</f>
        <v>3</v>
      </c>
      <c r="H20" s="851">
        <f>'[15]MAL3T-2013A.XLS'!$F$344</f>
        <v>0</v>
      </c>
      <c r="I20" s="851">
        <f>'[15]MAL3T-2013A.XLS'!$I$365</f>
        <v>1</v>
      </c>
      <c r="K20" s="753"/>
      <c r="L20" s="27"/>
    </row>
    <row r="21" spans="1:12" ht="15" customHeight="1" x14ac:dyDescent="0.2">
      <c r="A21" s="283">
        <v>13</v>
      </c>
      <c r="B21" s="284" t="s">
        <v>17</v>
      </c>
      <c r="C21" s="850">
        <f>'[16]MAL3T-2013A.XLS'!$F$339</f>
        <v>7</v>
      </c>
      <c r="D21" s="760">
        <f>'[16]MAL3T-2013A.XLS'!$F$340</f>
        <v>1</v>
      </c>
      <c r="E21" s="760">
        <f>'[16]MAL3T-2013A.XLS'!$F$341</f>
        <v>0</v>
      </c>
      <c r="F21" s="760">
        <f>'[16]MAL3T-2013A.XLS'!$F$342</f>
        <v>0</v>
      </c>
      <c r="G21" s="760">
        <f>'[16]MAL3T-2013A.XLS'!$F$343</f>
        <v>0</v>
      </c>
      <c r="H21" s="851">
        <f>'[16]MAL3T-2013A.XLS'!$F$344</f>
        <v>3</v>
      </c>
      <c r="I21" s="851">
        <f>'[16]MAL3T-2013A.XLS'!$I$366</f>
        <v>0</v>
      </c>
      <c r="K21" s="753"/>
      <c r="L21" s="27"/>
    </row>
    <row r="22" spans="1:12" ht="15" customHeight="1" x14ac:dyDescent="0.2">
      <c r="A22" s="283">
        <v>14</v>
      </c>
      <c r="B22" s="284" t="s">
        <v>18</v>
      </c>
      <c r="C22" s="850">
        <f>'[17]MAL3T-2013A.XLS'!$F$339</f>
        <v>7</v>
      </c>
      <c r="D22" s="760">
        <f>'[17]MAL3T-2013A.XLS'!$F$340</f>
        <v>0</v>
      </c>
      <c r="E22" s="760">
        <f>'[17]MAL3T-2013A.XLS'!$F$341</f>
        <v>0</v>
      </c>
      <c r="F22" s="760">
        <f>'[17]MAL3T-2013A.XLS'!$F$342</f>
        <v>2</v>
      </c>
      <c r="G22" s="760">
        <f>'[17]MAL3T-2013A.XLS'!$F$343</f>
        <v>0</v>
      </c>
      <c r="H22" s="851">
        <f>'[17]MAL3T-2013A.XLS'!$F$344</f>
        <v>4</v>
      </c>
      <c r="I22" s="851">
        <f>'[17]MAL3T-2013A.XLS'!$I$366</f>
        <v>0</v>
      </c>
      <c r="K22" s="753"/>
      <c r="L22" s="27"/>
    </row>
    <row r="23" spans="1:12" ht="15" customHeight="1" thickBot="1" x14ac:dyDescent="0.25">
      <c r="A23" s="754">
        <v>15</v>
      </c>
      <c r="B23" s="755" t="s">
        <v>19</v>
      </c>
      <c r="C23" s="852">
        <f>'[18]MAL3T-2013A.XLS'!$F$339</f>
        <v>7</v>
      </c>
      <c r="D23" s="853">
        <f>'[18]MAL3T-2013A.XLS'!$F$340</f>
        <v>0</v>
      </c>
      <c r="E23" s="853">
        <f>'[18]MAL3T-2013A.XLS'!$F$341</f>
        <v>0</v>
      </c>
      <c r="F23" s="853">
        <f>'[18]MAL3T-2013A.XLS'!$F$342</f>
        <v>1</v>
      </c>
      <c r="G23" s="853">
        <f>'[18]MAL3T-2013A.XLS'!$F$343</f>
        <v>0</v>
      </c>
      <c r="H23" s="854">
        <f>'[18]MAL3T-2013A.XLS'!$F$344</f>
        <v>2</v>
      </c>
      <c r="I23" s="854">
        <f>'[18]MAL3T-2013A.XLS'!$I$370</f>
        <v>1</v>
      </c>
      <c r="K23" s="753"/>
      <c r="L23" s="27"/>
    </row>
    <row r="24" spans="1:12" s="19" customFormat="1" ht="15" customHeight="1" x14ac:dyDescent="0.2">
      <c r="A24" s="756"/>
      <c r="B24" s="777" t="s">
        <v>338</v>
      </c>
      <c r="C24" s="843">
        <f t="shared" ref="C24:I24" si="0">SUM(C9:C23)</f>
        <v>271</v>
      </c>
      <c r="D24" s="844">
        <f t="shared" si="0"/>
        <v>50</v>
      </c>
      <c r="E24" s="844">
        <f t="shared" si="0"/>
        <v>45</v>
      </c>
      <c r="F24" s="844">
        <f t="shared" si="0"/>
        <v>9</v>
      </c>
      <c r="G24" s="844">
        <f t="shared" si="0"/>
        <v>79</v>
      </c>
      <c r="H24" s="845">
        <f t="shared" si="0"/>
        <v>60</v>
      </c>
      <c r="I24" s="846">
        <f t="shared" si="0"/>
        <v>17</v>
      </c>
      <c r="K24" s="778"/>
      <c r="L24" s="779"/>
    </row>
    <row r="25" spans="1:12" s="19" customFormat="1" ht="15" customHeight="1" x14ac:dyDescent="0.2">
      <c r="A25" s="757"/>
      <c r="B25" s="758" t="s">
        <v>335</v>
      </c>
      <c r="C25" s="759">
        <v>460</v>
      </c>
      <c r="D25" s="760">
        <v>1102</v>
      </c>
      <c r="E25" s="760">
        <v>826</v>
      </c>
      <c r="F25" s="760">
        <v>21</v>
      </c>
      <c r="G25" s="760">
        <v>366</v>
      </c>
      <c r="H25" s="761">
        <v>45</v>
      </c>
      <c r="I25" s="762">
        <v>15</v>
      </c>
      <c r="K25" s="753"/>
      <c r="L25" s="27"/>
    </row>
    <row r="26" spans="1:12" s="19" customFormat="1" ht="15" customHeight="1" x14ac:dyDescent="0.2">
      <c r="A26" s="757"/>
      <c r="B26" s="758" t="s">
        <v>336</v>
      </c>
      <c r="C26" s="759">
        <v>726</v>
      </c>
      <c r="D26" s="760">
        <v>1150</v>
      </c>
      <c r="E26" s="760">
        <v>896</v>
      </c>
      <c r="F26" s="760">
        <v>20</v>
      </c>
      <c r="G26" s="760">
        <v>418</v>
      </c>
      <c r="H26" s="761">
        <v>96</v>
      </c>
      <c r="I26" s="762">
        <v>12</v>
      </c>
      <c r="K26" s="753"/>
      <c r="L26" s="27"/>
    </row>
    <row r="27" spans="1:12" s="19" customFormat="1" ht="15" customHeight="1" x14ac:dyDescent="0.2">
      <c r="A27" s="757"/>
      <c r="B27" s="758" t="s">
        <v>337</v>
      </c>
      <c r="C27" s="759">
        <v>821</v>
      </c>
      <c r="D27" s="760">
        <v>684</v>
      </c>
      <c r="E27" s="760">
        <v>377</v>
      </c>
      <c r="F27" s="760">
        <v>31</v>
      </c>
      <c r="G27" s="760">
        <v>614</v>
      </c>
      <c r="H27" s="761">
        <v>38</v>
      </c>
      <c r="I27" s="762">
        <v>12</v>
      </c>
      <c r="K27" s="753"/>
      <c r="L27" s="27"/>
    </row>
    <row r="28" spans="1:12" s="19" customFormat="1" ht="15" customHeight="1" thickBot="1" x14ac:dyDescent="0.25">
      <c r="A28" s="763"/>
      <c r="B28" s="764" t="s">
        <v>21</v>
      </c>
      <c r="C28" s="765">
        <v>414</v>
      </c>
      <c r="D28" s="766">
        <v>697</v>
      </c>
      <c r="E28" s="766">
        <v>326</v>
      </c>
      <c r="F28" s="766">
        <v>18</v>
      </c>
      <c r="G28" s="766">
        <v>690</v>
      </c>
      <c r="H28" s="767">
        <v>44</v>
      </c>
      <c r="I28" s="768">
        <v>21</v>
      </c>
      <c r="K28" s="753"/>
      <c r="L28" s="27"/>
    </row>
    <row r="29" spans="1:12" x14ac:dyDescent="0.2">
      <c r="A29" s="769"/>
      <c r="B29" s="156"/>
      <c r="C29" s="156"/>
      <c r="D29" s="156"/>
      <c r="E29" s="156"/>
      <c r="F29" s="156"/>
      <c r="G29" s="156"/>
      <c r="H29" s="156"/>
      <c r="I29" s="156"/>
    </row>
    <row r="30" spans="1:12" x14ac:dyDescent="0.2">
      <c r="A30" s="293" t="s">
        <v>362</v>
      </c>
      <c r="B30" s="156"/>
      <c r="C30" s="156"/>
      <c r="D30" s="156"/>
      <c r="E30" s="156"/>
      <c r="F30" s="156"/>
      <c r="G30" s="156"/>
      <c r="H30" s="156"/>
      <c r="I30" s="156"/>
    </row>
    <row r="31" spans="1:12" x14ac:dyDescent="0.2">
      <c r="A31" s="293" t="s">
        <v>363</v>
      </c>
      <c r="B31" s="156"/>
      <c r="C31" s="156"/>
      <c r="D31" s="156"/>
      <c r="E31" s="156"/>
      <c r="F31" s="156"/>
      <c r="G31" s="156"/>
      <c r="H31" s="156"/>
      <c r="I31" s="156"/>
    </row>
    <row r="32" spans="1:12" x14ac:dyDescent="0.2">
      <c r="A32" s="769"/>
      <c r="B32" s="156"/>
      <c r="C32" s="156"/>
      <c r="D32" s="156"/>
      <c r="E32" s="156"/>
      <c r="F32" s="156"/>
      <c r="G32" s="156"/>
      <c r="H32" s="156"/>
      <c r="I32" s="156"/>
    </row>
    <row r="35" spans="1:12" s="19" customFormat="1" ht="15" customHeight="1" x14ac:dyDescent="0.2">
      <c r="A35" s="220"/>
      <c r="B35" s="161" t="s">
        <v>22</v>
      </c>
      <c r="C35" s="770">
        <v>763</v>
      </c>
      <c r="D35" s="770">
        <v>616</v>
      </c>
      <c r="E35" s="770">
        <v>389</v>
      </c>
      <c r="F35" s="770">
        <v>14</v>
      </c>
      <c r="G35" s="770">
        <v>639</v>
      </c>
      <c r="H35" s="771">
        <v>57</v>
      </c>
      <c r="I35" s="772">
        <v>65</v>
      </c>
      <c r="K35" s="753"/>
      <c r="L35" s="27"/>
    </row>
    <row r="36" spans="1:12" s="19" customFormat="1" ht="15" customHeight="1" x14ac:dyDescent="0.2">
      <c r="A36" s="220"/>
      <c r="B36" s="161" t="s">
        <v>23</v>
      </c>
      <c r="C36" s="770">
        <v>199</v>
      </c>
      <c r="D36" s="770">
        <v>335</v>
      </c>
      <c r="E36" s="770">
        <v>262</v>
      </c>
      <c r="F36" s="770">
        <v>14</v>
      </c>
      <c r="G36" s="770">
        <v>729</v>
      </c>
      <c r="H36" s="771">
        <v>49</v>
      </c>
      <c r="I36" s="772">
        <v>63</v>
      </c>
      <c r="K36" s="753"/>
      <c r="L36" s="27"/>
    </row>
    <row r="37" spans="1:12" s="19" customFormat="1" ht="15" customHeight="1" x14ac:dyDescent="0.2">
      <c r="A37" s="220"/>
      <c r="B37" s="161" t="s">
        <v>24</v>
      </c>
      <c r="C37" s="770">
        <v>402</v>
      </c>
      <c r="D37" s="770">
        <v>381</v>
      </c>
      <c r="E37" s="770">
        <v>119</v>
      </c>
      <c r="F37" s="770">
        <v>9</v>
      </c>
      <c r="G37" s="770">
        <v>370</v>
      </c>
      <c r="H37" s="771">
        <v>39</v>
      </c>
      <c r="I37" s="772">
        <v>76</v>
      </c>
      <c r="K37" s="753"/>
      <c r="L37" s="27"/>
    </row>
    <row r="38" spans="1:12" s="19" customFormat="1" ht="15" customHeight="1" x14ac:dyDescent="0.2">
      <c r="A38" s="220"/>
      <c r="B38" s="161" t="s">
        <v>25</v>
      </c>
      <c r="C38" s="770">
        <v>161</v>
      </c>
      <c r="D38" s="770">
        <v>82</v>
      </c>
      <c r="E38" s="770">
        <v>44</v>
      </c>
      <c r="F38" s="770">
        <v>7</v>
      </c>
      <c r="G38" s="770">
        <v>161</v>
      </c>
      <c r="H38" s="771">
        <v>46</v>
      </c>
      <c r="I38" s="772">
        <v>90</v>
      </c>
      <c r="K38" s="773"/>
    </row>
    <row r="39" spans="1:12" s="19" customFormat="1" ht="15" customHeight="1" thickBot="1" x14ac:dyDescent="0.25">
      <c r="A39" s="80"/>
      <c r="B39" s="124" t="s">
        <v>27</v>
      </c>
      <c r="C39" s="774">
        <v>235</v>
      </c>
      <c r="D39" s="774">
        <v>207</v>
      </c>
      <c r="E39" s="774">
        <v>94</v>
      </c>
      <c r="F39" s="774">
        <v>10</v>
      </c>
      <c r="G39" s="774">
        <v>206</v>
      </c>
      <c r="H39" s="775">
        <v>45</v>
      </c>
      <c r="I39" s="776" t="s">
        <v>46</v>
      </c>
      <c r="K39" s="773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8"/>
  <sheetViews>
    <sheetView showGridLines="0" workbookViewId="0"/>
  </sheetViews>
  <sheetFormatPr baseColWidth="10" defaultColWidth="11.42578125" defaultRowHeight="12.75" x14ac:dyDescent="0.2"/>
  <cols>
    <col min="1" max="1" width="4.85546875" style="50" customWidth="1"/>
    <col min="2" max="2" width="22" style="29" bestFit="1" customWidth="1"/>
    <col min="3" max="3" width="10.28515625" style="29" customWidth="1"/>
    <col min="4" max="4" width="11.28515625" style="29" customWidth="1"/>
    <col min="5" max="5" width="10.5703125" style="29" customWidth="1"/>
    <col min="6" max="6" width="11.85546875" style="29" customWidth="1"/>
    <col min="7" max="7" width="10.28515625" style="29" customWidth="1"/>
    <col min="8" max="8" width="9.42578125" style="29" customWidth="1"/>
    <col min="9" max="9" width="12.28515625" style="29" customWidth="1"/>
    <col min="10" max="10" width="10.28515625" style="29" customWidth="1"/>
    <col min="11" max="11" width="11.42578125" style="29" customWidth="1"/>
    <col min="12" max="16384" width="11.42578125" style="29"/>
  </cols>
  <sheetData>
    <row r="1" spans="1:16" x14ac:dyDescent="0.2">
      <c r="A1" s="780" t="s">
        <v>364</v>
      </c>
    </row>
    <row r="2" spans="1:16" x14ac:dyDescent="0.2">
      <c r="A2" s="62" t="s">
        <v>0</v>
      </c>
    </row>
    <row r="3" spans="1:16" x14ac:dyDescent="0.2">
      <c r="A3" s="62"/>
    </row>
    <row r="4" spans="1:16" x14ac:dyDescent="0.2">
      <c r="A4" s="62" t="s">
        <v>365</v>
      </c>
    </row>
    <row r="6" spans="1:16" s="34" customFormat="1" ht="26.25" customHeight="1" thickBot="1" x14ac:dyDescent="0.25">
      <c r="A6" s="311" t="s">
        <v>365</v>
      </c>
    </row>
    <row r="7" spans="1:16" s="34" customFormat="1" ht="51.95" customHeight="1" thickBot="1" x14ac:dyDescent="0.25">
      <c r="A7" s="781"/>
      <c r="B7" s="782"/>
      <c r="C7" s="1761" t="s">
        <v>366</v>
      </c>
      <c r="D7" s="1761"/>
      <c r="E7" s="1761"/>
      <c r="F7" s="1761" t="s">
        <v>367</v>
      </c>
      <c r="G7" s="1761"/>
      <c r="H7" s="1761"/>
      <c r="I7" s="1761"/>
      <c r="J7" s="1761"/>
      <c r="K7" s="1761"/>
    </row>
    <row r="8" spans="1:16" s="34" customFormat="1" ht="96.75" customHeight="1" thickBot="1" x14ac:dyDescent="0.3">
      <c r="A8" s="783" t="s">
        <v>38</v>
      </c>
      <c r="B8" s="784" t="s">
        <v>3</v>
      </c>
      <c r="C8" s="785" t="s">
        <v>368</v>
      </c>
      <c r="D8" s="786" t="s">
        <v>369</v>
      </c>
      <c r="E8" s="63" t="s">
        <v>370</v>
      </c>
      <c r="F8" s="787" t="s">
        <v>371</v>
      </c>
      <c r="G8" s="306" t="s">
        <v>372</v>
      </c>
      <c r="H8" s="306" t="s">
        <v>373</v>
      </c>
      <c r="I8" s="123" t="s">
        <v>425</v>
      </c>
      <c r="J8" s="122" t="s">
        <v>374</v>
      </c>
      <c r="K8" s="123" t="s">
        <v>375</v>
      </c>
      <c r="L8" s="788"/>
      <c r="M8" s="34" t="s">
        <v>119</v>
      </c>
      <c r="N8" s="789"/>
    </row>
    <row r="9" spans="1:16" ht="14.1" customHeight="1" x14ac:dyDescent="0.2">
      <c r="A9" s="12">
        <v>1</v>
      </c>
      <c r="B9" s="13" t="s">
        <v>5</v>
      </c>
      <c r="C9" s="855">
        <v>25</v>
      </c>
      <c r="D9" s="859">
        <v>3</v>
      </c>
      <c r="E9" s="856">
        <v>0</v>
      </c>
      <c r="F9" s="855">
        <v>3</v>
      </c>
      <c r="G9" s="859">
        <v>0</v>
      </c>
      <c r="H9" s="859">
        <v>0</v>
      </c>
      <c r="I9" s="859">
        <v>0</v>
      </c>
      <c r="J9" s="859">
        <v>0</v>
      </c>
      <c r="K9" s="856">
        <v>0</v>
      </c>
    </row>
    <row r="10" spans="1:16" ht="14.1" customHeight="1" x14ac:dyDescent="0.2">
      <c r="A10" s="10">
        <v>2</v>
      </c>
      <c r="B10" s="11" t="s">
        <v>6</v>
      </c>
      <c r="C10" s="857">
        <v>541</v>
      </c>
      <c r="D10" s="668">
        <v>10</v>
      </c>
      <c r="E10" s="672">
        <v>0</v>
      </c>
      <c r="F10" s="857">
        <v>4</v>
      </c>
      <c r="G10" s="668">
        <v>0</v>
      </c>
      <c r="H10" s="668">
        <v>1</v>
      </c>
      <c r="I10" s="668">
        <v>1</v>
      </c>
      <c r="J10" s="668">
        <v>5</v>
      </c>
      <c r="K10" s="672">
        <v>1</v>
      </c>
      <c r="L10" s="912"/>
      <c r="M10" s="912"/>
      <c r="N10" s="912"/>
      <c r="O10" s="912"/>
      <c r="P10" s="912"/>
    </row>
    <row r="11" spans="1:16" ht="14.1" customHeight="1" x14ac:dyDescent="0.2">
      <c r="A11" s="10">
        <v>3</v>
      </c>
      <c r="B11" s="11" t="s">
        <v>7</v>
      </c>
      <c r="C11" s="857">
        <v>91</v>
      </c>
      <c r="D11" s="668">
        <v>4</v>
      </c>
      <c r="E11" s="672">
        <v>0</v>
      </c>
      <c r="F11" s="857">
        <v>91</v>
      </c>
      <c r="G11" s="668">
        <v>4</v>
      </c>
      <c r="H11" s="668">
        <v>0</v>
      </c>
      <c r="I11" s="668">
        <v>0</v>
      </c>
      <c r="J11" s="668">
        <v>4</v>
      </c>
      <c r="K11" s="672">
        <v>0</v>
      </c>
      <c r="L11" s="912"/>
      <c r="M11" s="912"/>
      <c r="N11" s="912"/>
      <c r="O11" s="912"/>
      <c r="P11" s="912"/>
    </row>
    <row r="12" spans="1:16" ht="14.1" customHeight="1" x14ac:dyDescent="0.2">
      <c r="A12" s="10">
        <v>4</v>
      </c>
      <c r="B12" s="11" t="s">
        <v>8</v>
      </c>
      <c r="C12" s="857">
        <v>0</v>
      </c>
      <c r="D12" s="668">
        <v>0</v>
      </c>
      <c r="E12" s="672">
        <v>0</v>
      </c>
      <c r="F12" s="857">
        <v>0</v>
      </c>
      <c r="G12" s="668">
        <v>0</v>
      </c>
      <c r="H12" s="668">
        <v>0</v>
      </c>
      <c r="I12" s="668">
        <v>0</v>
      </c>
      <c r="J12" s="668">
        <v>0</v>
      </c>
      <c r="K12" s="672">
        <v>0</v>
      </c>
    </row>
    <row r="13" spans="1:16" ht="14.1" customHeight="1" x14ac:dyDescent="0.2">
      <c r="A13" s="10">
        <v>5</v>
      </c>
      <c r="B13" s="11" t="s">
        <v>9</v>
      </c>
      <c r="C13" s="857">
        <v>14</v>
      </c>
      <c r="D13" s="668">
        <v>5</v>
      </c>
      <c r="E13" s="672">
        <v>0</v>
      </c>
      <c r="F13" s="857">
        <v>0</v>
      </c>
      <c r="G13" s="668">
        <v>0</v>
      </c>
      <c r="H13" s="668">
        <v>5</v>
      </c>
      <c r="I13" s="668">
        <v>0</v>
      </c>
      <c r="J13" s="668">
        <v>5</v>
      </c>
      <c r="K13" s="672">
        <v>0</v>
      </c>
    </row>
    <row r="14" spans="1:16" ht="20.25" customHeight="1" x14ac:dyDescent="0.2">
      <c r="A14" s="10">
        <v>6</v>
      </c>
      <c r="B14" s="11" t="s">
        <v>10</v>
      </c>
      <c r="C14" s="857">
        <v>64</v>
      </c>
      <c r="D14" s="668">
        <v>7</v>
      </c>
      <c r="E14" s="672">
        <v>2</v>
      </c>
      <c r="F14" s="857">
        <v>0</v>
      </c>
      <c r="G14" s="668">
        <v>4</v>
      </c>
      <c r="H14" s="668">
        <v>5</v>
      </c>
      <c r="I14" s="668">
        <v>0</v>
      </c>
      <c r="J14" s="668">
        <v>8</v>
      </c>
      <c r="K14" s="672">
        <v>2</v>
      </c>
    </row>
    <row r="15" spans="1:16" ht="14.1" customHeight="1" x14ac:dyDescent="0.2">
      <c r="A15" s="10">
        <v>7</v>
      </c>
      <c r="B15" s="11" t="s">
        <v>11</v>
      </c>
      <c r="C15" s="857">
        <v>0</v>
      </c>
      <c r="D15" s="668">
        <v>0</v>
      </c>
      <c r="E15" s="672">
        <v>0</v>
      </c>
      <c r="F15" s="857">
        <v>0</v>
      </c>
      <c r="G15" s="668">
        <v>11</v>
      </c>
      <c r="H15" s="668">
        <v>6</v>
      </c>
      <c r="I15" s="668">
        <v>1</v>
      </c>
      <c r="J15" s="668">
        <v>11</v>
      </c>
      <c r="K15" s="672">
        <v>0</v>
      </c>
    </row>
    <row r="16" spans="1:16" ht="14.1" customHeight="1" x14ac:dyDescent="0.2">
      <c r="A16" s="10">
        <v>8</v>
      </c>
      <c r="B16" s="11" t="s">
        <v>12</v>
      </c>
      <c r="C16" s="857">
        <v>89</v>
      </c>
      <c r="D16" s="668">
        <v>14</v>
      </c>
      <c r="E16" s="672">
        <v>0</v>
      </c>
      <c r="F16" s="857">
        <v>0</v>
      </c>
      <c r="G16" s="668">
        <v>3</v>
      </c>
      <c r="H16" s="668">
        <v>7</v>
      </c>
      <c r="I16" s="668">
        <v>0</v>
      </c>
      <c r="J16" s="668">
        <v>9</v>
      </c>
      <c r="K16" s="672">
        <v>0</v>
      </c>
    </row>
    <row r="17" spans="1:11" ht="14.1" customHeight="1" x14ac:dyDescent="0.2">
      <c r="A17" s="10">
        <v>9</v>
      </c>
      <c r="B17" s="11" t="s">
        <v>13</v>
      </c>
      <c r="C17" s="857">
        <v>189</v>
      </c>
      <c r="D17" s="668">
        <v>17</v>
      </c>
      <c r="E17" s="672">
        <v>1</v>
      </c>
      <c r="F17" s="857">
        <v>189</v>
      </c>
      <c r="G17" s="668">
        <v>11</v>
      </c>
      <c r="H17" s="668">
        <v>3</v>
      </c>
      <c r="I17" s="668">
        <v>0</v>
      </c>
      <c r="J17" s="668">
        <v>12</v>
      </c>
      <c r="K17" s="672">
        <v>0</v>
      </c>
    </row>
    <row r="18" spans="1:11" ht="14.1" customHeight="1" x14ac:dyDescent="0.2">
      <c r="A18" s="10">
        <v>10</v>
      </c>
      <c r="B18" s="11" t="s">
        <v>14</v>
      </c>
      <c r="C18" s="857">
        <v>381</v>
      </c>
      <c r="D18" s="668">
        <v>7</v>
      </c>
      <c r="E18" s="672">
        <v>6</v>
      </c>
      <c r="F18" s="857">
        <v>0</v>
      </c>
      <c r="G18" s="668">
        <v>5</v>
      </c>
      <c r="H18" s="668">
        <v>2</v>
      </c>
      <c r="I18" s="668">
        <v>0</v>
      </c>
      <c r="J18" s="668">
        <v>5</v>
      </c>
      <c r="K18" s="672">
        <v>0</v>
      </c>
    </row>
    <row r="19" spans="1:11" ht="20.25" customHeight="1" x14ac:dyDescent="0.2">
      <c r="A19" s="10">
        <v>11</v>
      </c>
      <c r="B19" s="11" t="s">
        <v>15</v>
      </c>
      <c r="C19" s="857">
        <v>11</v>
      </c>
      <c r="D19" s="668">
        <v>5</v>
      </c>
      <c r="E19" s="672">
        <v>0</v>
      </c>
      <c r="F19" s="857">
        <v>0</v>
      </c>
      <c r="G19" s="668">
        <v>4</v>
      </c>
      <c r="H19" s="668">
        <v>4</v>
      </c>
      <c r="I19" s="668">
        <v>0</v>
      </c>
      <c r="J19" s="668">
        <v>5</v>
      </c>
      <c r="K19" s="672">
        <v>0</v>
      </c>
    </row>
    <row r="20" spans="1:11" ht="14.1" customHeight="1" x14ac:dyDescent="0.2">
      <c r="A20" s="10">
        <v>12</v>
      </c>
      <c r="B20" s="11" t="s">
        <v>16</v>
      </c>
      <c r="C20" s="857">
        <v>65</v>
      </c>
      <c r="D20" s="668">
        <v>12</v>
      </c>
      <c r="E20" s="672">
        <v>2</v>
      </c>
      <c r="F20" s="857">
        <v>11</v>
      </c>
      <c r="G20" s="668">
        <v>0</v>
      </c>
      <c r="H20" s="668">
        <v>6</v>
      </c>
      <c r="I20" s="668">
        <v>5</v>
      </c>
      <c r="J20" s="668">
        <v>13</v>
      </c>
      <c r="K20" s="672">
        <v>5</v>
      </c>
    </row>
    <row r="21" spans="1:11" ht="14.1" customHeight="1" x14ac:dyDescent="0.2">
      <c r="A21" s="10">
        <v>13</v>
      </c>
      <c r="B21" s="11" t="s">
        <v>17</v>
      </c>
      <c r="C21" s="857">
        <v>85</v>
      </c>
      <c r="D21" s="668">
        <v>14</v>
      </c>
      <c r="E21" s="672">
        <v>2</v>
      </c>
      <c r="F21" s="857">
        <v>0</v>
      </c>
      <c r="G21" s="668">
        <v>8</v>
      </c>
      <c r="H21" s="668">
        <v>6</v>
      </c>
      <c r="I21" s="668">
        <v>0</v>
      </c>
      <c r="J21" s="668">
        <v>12</v>
      </c>
      <c r="K21" s="672">
        <v>2</v>
      </c>
    </row>
    <row r="22" spans="1:11" ht="14.1" customHeight="1" x14ac:dyDescent="0.2">
      <c r="A22" s="10">
        <v>14</v>
      </c>
      <c r="B22" s="11" t="s">
        <v>18</v>
      </c>
      <c r="C22" s="857">
        <v>82</v>
      </c>
      <c r="D22" s="668">
        <v>16</v>
      </c>
      <c r="E22" s="672">
        <v>5</v>
      </c>
      <c r="F22" s="857">
        <v>1</v>
      </c>
      <c r="G22" s="668">
        <v>3</v>
      </c>
      <c r="H22" s="668">
        <v>5</v>
      </c>
      <c r="I22" s="668">
        <v>0</v>
      </c>
      <c r="J22" s="668">
        <v>7</v>
      </c>
      <c r="K22" s="672">
        <v>2</v>
      </c>
    </row>
    <row r="23" spans="1:11" ht="14.1" customHeight="1" thickBot="1" x14ac:dyDescent="0.25">
      <c r="A23" s="14">
        <v>15</v>
      </c>
      <c r="B23" s="15" t="s">
        <v>19</v>
      </c>
      <c r="C23" s="858">
        <v>195</v>
      </c>
      <c r="D23" s="674">
        <v>20</v>
      </c>
      <c r="E23" s="675">
        <v>9</v>
      </c>
      <c r="F23" s="858">
        <v>0</v>
      </c>
      <c r="G23" s="674">
        <v>9</v>
      </c>
      <c r="H23" s="674">
        <v>6</v>
      </c>
      <c r="I23" s="674">
        <v>0</v>
      </c>
      <c r="J23" s="674">
        <v>11</v>
      </c>
      <c r="K23" s="675">
        <v>1</v>
      </c>
    </row>
    <row r="24" spans="1:11" s="35" customFormat="1" ht="13.5" thickBot="1" x14ac:dyDescent="0.25">
      <c r="A24" s="1283"/>
      <c r="B24" s="1284" t="s">
        <v>338</v>
      </c>
      <c r="C24" s="1285">
        <v>1832</v>
      </c>
      <c r="D24" s="1286">
        <v>134</v>
      </c>
      <c r="E24" s="1287">
        <v>27</v>
      </c>
      <c r="F24" s="1285">
        <v>299</v>
      </c>
      <c r="G24" s="1286">
        <v>62</v>
      </c>
      <c r="H24" s="1286">
        <v>56</v>
      </c>
      <c r="I24" s="1288">
        <v>7</v>
      </c>
      <c r="J24" s="1288">
        <v>107</v>
      </c>
      <c r="K24" s="1289">
        <v>13</v>
      </c>
    </row>
    <row r="25" spans="1:11" s="89" customFormat="1" x14ac:dyDescent="0.2">
      <c r="A25" s="1290"/>
      <c r="B25" s="490" t="s">
        <v>335</v>
      </c>
      <c r="C25" s="1294">
        <v>4131</v>
      </c>
      <c r="D25" s="859">
        <v>154</v>
      </c>
      <c r="E25" s="856">
        <v>32</v>
      </c>
      <c r="F25" s="1291">
        <v>414</v>
      </c>
      <c r="G25" s="859">
        <v>45</v>
      </c>
      <c r="H25" s="859">
        <v>41</v>
      </c>
      <c r="I25" s="856">
        <v>8</v>
      </c>
      <c r="J25" s="1291">
        <v>86</v>
      </c>
      <c r="K25" s="856">
        <v>8</v>
      </c>
    </row>
    <row r="26" spans="1:11" s="89" customFormat="1" x14ac:dyDescent="0.2">
      <c r="A26" s="648"/>
      <c r="B26" s="865" t="s">
        <v>336</v>
      </c>
      <c r="C26" s="857">
        <v>2960</v>
      </c>
      <c r="D26" s="668">
        <v>151</v>
      </c>
      <c r="E26" s="672">
        <v>19</v>
      </c>
      <c r="F26" s="866">
        <v>23</v>
      </c>
      <c r="G26" s="668">
        <v>55</v>
      </c>
      <c r="H26" s="668">
        <v>48</v>
      </c>
      <c r="I26" s="672">
        <v>0</v>
      </c>
      <c r="J26" s="866">
        <v>82</v>
      </c>
      <c r="K26" s="672">
        <v>12</v>
      </c>
    </row>
    <row r="27" spans="1:11" s="89" customFormat="1" ht="13.5" thickBot="1" x14ac:dyDescent="0.25">
      <c r="A27" s="650"/>
      <c r="B27" s="567" t="s">
        <v>337</v>
      </c>
      <c r="C27" s="858">
        <v>3231</v>
      </c>
      <c r="D27" s="674">
        <v>153</v>
      </c>
      <c r="E27" s="675">
        <v>30</v>
      </c>
      <c r="F27" s="1292">
        <v>62</v>
      </c>
      <c r="G27" s="674">
        <v>48</v>
      </c>
      <c r="H27" s="674">
        <v>40</v>
      </c>
      <c r="I27" s="675">
        <v>4</v>
      </c>
      <c r="J27" s="1292">
        <v>90</v>
      </c>
      <c r="K27" s="675">
        <v>9</v>
      </c>
    </row>
    <row r="28" spans="1:11" x14ac:dyDescent="0.2">
      <c r="A28" s="62"/>
    </row>
  </sheetData>
  <mergeCells count="2">
    <mergeCell ref="C7:E7"/>
    <mergeCell ref="F7:K7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workbookViewId="0"/>
  </sheetViews>
  <sheetFormatPr baseColWidth="10" defaultColWidth="11.42578125" defaultRowHeight="12.75" x14ac:dyDescent="0.2"/>
  <cols>
    <col min="1" max="1" width="4.85546875" style="2" customWidth="1"/>
    <col min="2" max="2" width="22" style="393" bestFit="1" customWidth="1"/>
    <col min="3" max="3" width="13.5703125" style="393" customWidth="1"/>
    <col min="4" max="4" width="11.28515625" style="393" customWidth="1"/>
    <col min="5" max="5" width="17.28515625" style="393" customWidth="1"/>
    <col min="6" max="6" width="14.5703125" style="393" customWidth="1"/>
    <col min="7" max="7" width="10.28515625" style="393" customWidth="1"/>
    <col min="8" max="8" width="14.28515625" style="393" customWidth="1"/>
    <col min="9" max="9" width="16.85546875" style="393" customWidth="1"/>
    <col min="10" max="10" width="13.42578125" style="393" customWidth="1"/>
    <col min="11" max="16384" width="11.42578125" style="393"/>
  </cols>
  <sheetData>
    <row r="1" spans="1:15" x14ac:dyDescent="0.2">
      <c r="A1" s="692" t="s">
        <v>364</v>
      </c>
      <c r="B1" s="693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">
        <v>376</v>
      </c>
    </row>
    <row r="6" spans="1:15" s="5" customFormat="1" ht="26.25" customHeight="1" thickBot="1" x14ac:dyDescent="0.25">
      <c r="A6" s="311" t="s">
        <v>376</v>
      </c>
      <c r="B6" s="34"/>
      <c r="C6" s="34"/>
      <c r="D6" s="34"/>
      <c r="E6" s="34"/>
      <c r="F6" s="34"/>
      <c r="G6" s="34"/>
      <c r="H6" s="34"/>
      <c r="I6" s="34"/>
      <c r="J6" s="34"/>
    </row>
    <row r="7" spans="1:15" s="5" customFormat="1" ht="51.95" customHeight="1" thickBot="1" x14ac:dyDescent="0.25">
      <c r="A7" s="781"/>
      <c r="B7" s="782"/>
      <c r="C7" s="1762" t="s">
        <v>377</v>
      </c>
      <c r="D7" s="1763"/>
      <c r="E7" s="1763"/>
      <c r="F7" s="1764"/>
      <c r="G7" s="1295"/>
      <c r="H7" s="1296"/>
      <c r="I7" s="1296"/>
      <c r="J7" s="1297"/>
    </row>
    <row r="8" spans="1:15" s="5" customFormat="1" ht="96.75" customHeight="1" thickBot="1" x14ac:dyDescent="0.3">
      <c r="A8" s="783" t="s">
        <v>38</v>
      </c>
      <c r="B8" s="784" t="s">
        <v>3</v>
      </c>
      <c r="C8" s="123" t="s">
        <v>378</v>
      </c>
      <c r="D8" s="123" t="s">
        <v>379</v>
      </c>
      <c r="E8" s="123" t="s">
        <v>380</v>
      </c>
      <c r="F8" s="123" t="s">
        <v>381</v>
      </c>
      <c r="G8" s="123" t="s">
        <v>382</v>
      </c>
      <c r="H8" s="123" t="s">
        <v>383</v>
      </c>
      <c r="I8" s="123" t="s">
        <v>384</v>
      </c>
      <c r="J8" s="123" t="s">
        <v>385</v>
      </c>
      <c r="K8" s="752"/>
    </row>
    <row r="9" spans="1:15" ht="14.1" customHeight="1" x14ac:dyDescent="0.2">
      <c r="A9" s="12">
        <v>1</v>
      </c>
      <c r="B9" s="13" t="s">
        <v>5</v>
      </c>
      <c r="C9" s="855">
        <v>0</v>
      </c>
      <c r="D9" s="859">
        <v>0</v>
      </c>
      <c r="E9" s="859">
        <v>0</v>
      </c>
      <c r="F9" s="859">
        <v>0</v>
      </c>
      <c r="G9" s="859">
        <v>0</v>
      </c>
      <c r="H9" s="859">
        <v>0</v>
      </c>
      <c r="I9" s="859">
        <v>0</v>
      </c>
      <c r="J9" s="856">
        <v>0</v>
      </c>
    </row>
    <row r="10" spans="1:15" ht="14.1" customHeight="1" x14ac:dyDescent="0.2">
      <c r="A10" s="10">
        <v>2</v>
      </c>
      <c r="B10" s="11" t="s">
        <v>6</v>
      </c>
      <c r="C10" s="857">
        <v>0</v>
      </c>
      <c r="D10" s="668">
        <v>0</v>
      </c>
      <c r="E10" s="668">
        <v>0</v>
      </c>
      <c r="F10" s="668">
        <v>0</v>
      </c>
      <c r="G10" s="668">
        <v>0</v>
      </c>
      <c r="H10" s="668">
        <v>0</v>
      </c>
      <c r="I10" s="668">
        <v>0</v>
      </c>
      <c r="J10" s="672">
        <v>0</v>
      </c>
      <c r="K10" s="1202"/>
      <c r="L10" s="1202"/>
      <c r="M10" s="1202"/>
      <c r="N10" s="1202"/>
      <c r="O10" s="1202"/>
    </row>
    <row r="11" spans="1:15" ht="14.1" customHeight="1" x14ac:dyDescent="0.2">
      <c r="A11" s="10">
        <v>3</v>
      </c>
      <c r="B11" s="11" t="s">
        <v>7</v>
      </c>
      <c r="C11" s="857">
        <v>0</v>
      </c>
      <c r="D11" s="668">
        <v>1</v>
      </c>
      <c r="E11" s="668">
        <v>0</v>
      </c>
      <c r="F11" s="668">
        <v>0</v>
      </c>
      <c r="G11" s="668">
        <v>1</v>
      </c>
      <c r="H11" s="668">
        <v>1</v>
      </c>
      <c r="I11" s="668">
        <v>0</v>
      </c>
      <c r="J11" s="672">
        <v>0</v>
      </c>
      <c r="K11" s="1202"/>
      <c r="L11" s="1202"/>
      <c r="M11" s="1202"/>
      <c r="N11" s="1202"/>
      <c r="O11" s="1202"/>
    </row>
    <row r="12" spans="1:15" ht="14.1" customHeight="1" x14ac:dyDescent="0.2">
      <c r="A12" s="10">
        <v>4</v>
      </c>
      <c r="B12" s="11" t="s">
        <v>8</v>
      </c>
      <c r="C12" s="857">
        <v>0</v>
      </c>
      <c r="D12" s="668">
        <v>0</v>
      </c>
      <c r="E12" s="668">
        <v>0</v>
      </c>
      <c r="F12" s="668">
        <v>1</v>
      </c>
      <c r="G12" s="668">
        <v>1</v>
      </c>
      <c r="H12" s="668">
        <v>0</v>
      </c>
      <c r="I12" s="668">
        <v>0</v>
      </c>
      <c r="J12" s="672">
        <v>0</v>
      </c>
      <c r="K12" s="1202"/>
      <c r="L12" s="1202"/>
      <c r="M12" s="1202"/>
      <c r="N12" s="1202"/>
      <c r="O12" s="1202"/>
    </row>
    <row r="13" spans="1:15" ht="14.1" customHeight="1" x14ac:dyDescent="0.2">
      <c r="A13" s="10">
        <v>5</v>
      </c>
      <c r="B13" s="11" t="s">
        <v>9</v>
      </c>
      <c r="C13" s="857">
        <v>0</v>
      </c>
      <c r="D13" s="668">
        <v>0</v>
      </c>
      <c r="E13" s="668">
        <v>0</v>
      </c>
      <c r="F13" s="668">
        <v>0</v>
      </c>
      <c r="G13" s="668">
        <v>0</v>
      </c>
      <c r="H13" s="668">
        <v>0</v>
      </c>
      <c r="I13" s="668">
        <v>0</v>
      </c>
      <c r="J13" s="672">
        <v>0</v>
      </c>
    </row>
    <row r="14" spans="1:15" ht="20.25" customHeight="1" x14ac:dyDescent="0.2">
      <c r="A14" s="10">
        <v>6</v>
      </c>
      <c r="B14" s="11" t="s">
        <v>10</v>
      </c>
      <c r="C14" s="857">
        <v>0</v>
      </c>
      <c r="D14" s="668">
        <v>0</v>
      </c>
      <c r="E14" s="668">
        <v>0</v>
      </c>
      <c r="F14" s="668">
        <v>0</v>
      </c>
      <c r="G14" s="668">
        <v>0</v>
      </c>
      <c r="H14" s="668">
        <v>0</v>
      </c>
      <c r="I14" s="668">
        <v>0</v>
      </c>
      <c r="J14" s="672">
        <v>0</v>
      </c>
    </row>
    <row r="15" spans="1:15" ht="14.1" customHeight="1" x14ac:dyDescent="0.2">
      <c r="A15" s="10">
        <v>7</v>
      </c>
      <c r="B15" s="11" t="s">
        <v>11</v>
      </c>
      <c r="C15" s="857">
        <v>0</v>
      </c>
      <c r="D15" s="668">
        <v>1</v>
      </c>
      <c r="E15" s="668">
        <v>0</v>
      </c>
      <c r="F15" s="668">
        <v>1</v>
      </c>
      <c r="G15" s="668">
        <v>2</v>
      </c>
      <c r="H15" s="668">
        <v>0</v>
      </c>
      <c r="I15" s="668">
        <v>0</v>
      </c>
      <c r="J15" s="672">
        <v>0</v>
      </c>
    </row>
    <row r="16" spans="1:15" ht="14.1" customHeight="1" x14ac:dyDescent="0.2">
      <c r="A16" s="10">
        <v>8</v>
      </c>
      <c r="B16" s="11" t="s">
        <v>12</v>
      </c>
      <c r="C16" s="857">
        <v>0</v>
      </c>
      <c r="D16" s="668">
        <v>1</v>
      </c>
      <c r="E16" s="668">
        <v>0</v>
      </c>
      <c r="F16" s="668">
        <v>0</v>
      </c>
      <c r="G16" s="668">
        <v>1</v>
      </c>
      <c r="H16" s="668">
        <v>1</v>
      </c>
      <c r="I16" s="668">
        <v>0</v>
      </c>
      <c r="J16" s="672">
        <v>0</v>
      </c>
    </row>
    <row r="17" spans="1:10" ht="14.1" customHeight="1" x14ac:dyDescent="0.2">
      <c r="A17" s="10">
        <v>9</v>
      </c>
      <c r="B17" s="11" t="s">
        <v>13</v>
      </c>
      <c r="C17" s="857">
        <v>0</v>
      </c>
      <c r="D17" s="668">
        <v>2</v>
      </c>
      <c r="E17" s="668">
        <v>0</v>
      </c>
      <c r="F17" s="668">
        <v>0</v>
      </c>
      <c r="G17" s="668">
        <v>2</v>
      </c>
      <c r="H17" s="668">
        <v>0</v>
      </c>
      <c r="I17" s="668">
        <v>0</v>
      </c>
      <c r="J17" s="672">
        <v>0</v>
      </c>
    </row>
    <row r="18" spans="1:10" ht="14.1" customHeight="1" x14ac:dyDescent="0.2">
      <c r="A18" s="10">
        <v>10</v>
      </c>
      <c r="B18" s="11" t="s">
        <v>14</v>
      </c>
      <c r="C18" s="857">
        <v>0</v>
      </c>
      <c r="D18" s="668">
        <v>1</v>
      </c>
      <c r="E18" s="668">
        <v>0</v>
      </c>
      <c r="F18" s="668">
        <v>0</v>
      </c>
      <c r="G18" s="668">
        <v>1</v>
      </c>
      <c r="H18" s="668">
        <v>1</v>
      </c>
      <c r="I18" s="668">
        <v>0</v>
      </c>
      <c r="J18" s="672">
        <v>0</v>
      </c>
    </row>
    <row r="19" spans="1:10" ht="20.25" customHeight="1" x14ac:dyDescent="0.2">
      <c r="A19" s="10">
        <v>11</v>
      </c>
      <c r="B19" s="11" t="s">
        <v>15</v>
      </c>
      <c r="C19" s="857">
        <v>0</v>
      </c>
      <c r="D19" s="668">
        <v>0</v>
      </c>
      <c r="E19" s="668">
        <v>0</v>
      </c>
      <c r="F19" s="668">
        <v>0</v>
      </c>
      <c r="G19" s="668">
        <v>0</v>
      </c>
      <c r="H19" s="668">
        <v>0</v>
      </c>
      <c r="I19" s="668">
        <v>0</v>
      </c>
      <c r="J19" s="672">
        <v>0</v>
      </c>
    </row>
    <row r="20" spans="1:10" ht="14.1" customHeight="1" x14ac:dyDescent="0.2">
      <c r="A20" s="10">
        <v>12</v>
      </c>
      <c r="B20" s="11" t="s">
        <v>16</v>
      </c>
      <c r="C20" s="857">
        <v>0</v>
      </c>
      <c r="D20" s="668">
        <v>0</v>
      </c>
      <c r="E20" s="668">
        <v>0</v>
      </c>
      <c r="F20" s="668">
        <v>0</v>
      </c>
      <c r="G20" s="668">
        <v>0</v>
      </c>
      <c r="H20" s="668">
        <v>0</v>
      </c>
      <c r="I20" s="668">
        <v>0</v>
      </c>
      <c r="J20" s="672">
        <v>0</v>
      </c>
    </row>
    <row r="21" spans="1:10" ht="14.1" customHeight="1" x14ac:dyDescent="0.2">
      <c r="A21" s="10">
        <v>13</v>
      </c>
      <c r="B21" s="11" t="s">
        <v>17</v>
      </c>
      <c r="C21" s="857">
        <v>0</v>
      </c>
      <c r="D21" s="668">
        <v>0</v>
      </c>
      <c r="E21" s="668">
        <v>0</v>
      </c>
      <c r="F21" s="668">
        <v>0</v>
      </c>
      <c r="G21" s="668">
        <v>0</v>
      </c>
      <c r="H21" s="668">
        <v>0</v>
      </c>
      <c r="I21" s="668">
        <v>0</v>
      </c>
      <c r="J21" s="672">
        <v>0</v>
      </c>
    </row>
    <row r="22" spans="1:10" ht="14.1" customHeight="1" x14ac:dyDescent="0.2">
      <c r="A22" s="10">
        <v>14</v>
      </c>
      <c r="B22" s="11" t="s">
        <v>18</v>
      </c>
      <c r="C22" s="857">
        <v>0</v>
      </c>
      <c r="D22" s="668">
        <v>2</v>
      </c>
      <c r="E22" s="668">
        <v>2</v>
      </c>
      <c r="F22" s="668">
        <v>0</v>
      </c>
      <c r="G22" s="668">
        <v>2</v>
      </c>
      <c r="H22" s="668">
        <v>0</v>
      </c>
      <c r="I22" s="668">
        <v>0</v>
      </c>
      <c r="J22" s="672">
        <v>0</v>
      </c>
    </row>
    <row r="23" spans="1:10" ht="14.1" customHeight="1" thickBot="1" x14ac:dyDescent="0.25">
      <c r="A23" s="14">
        <v>15</v>
      </c>
      <c r="B23" s="15" t="s">
        <v>19</v>
      </c>
      <c r="C23" s="858">
        <v>0</v>
      </c>
      <c r="D23" s="674">
        <v>0</v>
      </c>
      <c r="E23" s="674">
        <v>0</v>
      </c>
      <c r="F23" s="674">
        <v>0</v>
      </c>
      <c r="G23" s="674">
        <v>0</v>
      </c>
      <c r="H23" s="674">
        <v>0</v>
      </c>
      <c r="I23" s="674">
        <v>0</v>
      </c>
      <c r="J23" s="675">
        <v>0</v>
      </c>
    </row>
    <row r="24" spans="1:10" s="19" customFormat="1" ht="13.5" thickBot="1" x14ac:dyDescent="0.25">
      <c r="A24" s="326"/>
      <c r="B24" s="22" t="s">
        <v>338</v>
      </c>
      <c r="C24" s="1298">
        <v>0</v>
      </c>
      <c r="D24" s="1299">
        <v>8</v>
      </c>
      <c r="E24" s="1300">
        <v>2</v>
      </c>
      <c r="F24" s="1298">
        <v>2</v>
      </c>
      <c r="G24" s="1299">
        <v>10</v>
      </c>
      <c r="H24" s="1299">
        <v>3</v>
      </c>
      <c r="I24" s="790">
        <v>0</v>
      </c>
      <c r="J24" s="790">
        <v>0</v>
      </c>
    </row>
    <row r="25" spans="1:10" s="88" customFormat="1" ht="13.5" thickBot="1" x14ac:dyDescent="0.25">
      <c r="A25" s="1301"/>
      <c r="B25" s="1302" t="s">
        <v>335</v>
      </c>
      <c r="C25" s="665">
        <v>1</v>
      </c>
      <c r="D25" s="666">
        <v>9</v>
      </c>
      <c r="E25" s="1303">
        <v>0</v>
      </c>
      <c r="F25" s="665">
        <v>12</v>
      </c>
      <c r="G25" s="666">
        <v>22</v>
      </c>
      <c r="H25" s="666">
        <v>9</v>
      </c>
      <c r="I25" s="667">
        <v>0</v>
      </c>
      <c r="J25" s="667">
        <v>1</v>
      </c>
    </row>
  </sheetData>
  <mergeCells count="1">
    <mergeCell ref="C7:F7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R29"/>
  <sheetViews>
    <sheetView showGridLines="0" workbookViewId="0"/>
  </sheetViews>
  <sheetFormatPr baseColWidth="10" defaultColWidth="11.42578125" defaultRowHeight="12.75" x14ac:dyDescent="0.2"/>
  <cols>
    <col min="1" max="1" width="5.7109375" style="88" customWidth="1"/>
    <col min="2" max="2" width="22.5703125" style="88" customWidth="1"/>
    <col min="3" max="16384" width="11.42578125" style="88"/>
  </cols>
  <sheetData>
    <row r="1" spans="1:14" x14ac:dyDescent="0.2">
      <c r="A1" s="1323" t="s">
        <v>0</v>
      </c>
    </row>
    <row r="2" spans="1:14" s="89" customFormat="1" x14ac:dyDescent="0.2">
      <c r="A2" s="1403" t="s">
        <v>329</v>
      </c>
      <c r="B2" s="35"/>
      <c r="C2" s="35"/>
    </row>
    <row r="3" spans="1:14" s="89" customFormat="1" x14ac:dyDescent="0.2"/>
    <row r="4" spans="1:14" s="5" customFormat="1" ht="26.25" customHeight="1" thickBot="1" x14ac:dyDescent="0.25">
      <c r="A4" s="3" t="s">
        <v>329</v>
      </c>
    </row>
    <row r="5" spans="1:14" s="5" customFormat="1" ht="33.950000000000003" customHeight="1" x14ac:dyDescent="0.2">
      <c r="A5" s="1669"/>
      <c r="B5" s="197"/>
      <c r="C5" s="1765" t="s">
        <v>257</v>
      </c>
      <c r="D5" s="1768"/>
      <c r="E5" s="1768"/>
      <c r="F5" s="1769"/>
      <c r="G5" s="1770" t="s">
        <v>258</v>
      </c>
      <c r="H5" s="1770"/>
      <c r="I5" s="1770"/>
      <c r="J5" s="1770"/>
      <c r="K5" s="1771"/>
      <c r="L5" s="1765" t="s">
        <v>256</v>
      </c>
      <c r="M5" s="1766"/>
      <c r="N5" s="1767"/>
    </row>
    <row r="6" spans="1:14" s="5" customFormat="1" ht="99.2" customHeight="1" thickBot="1" x14ac:dyDescent="0.25">
      <c r="A6" s="1670" t="s">
        <v>38</v>
      </c>
      <c r="B6" s="20" t="s">
        <v>3</v>
      </c>
      <c r="C6" s="157" t="s">
        <v>166</v>
      </c>
      <c r="D6" s="158" t="s">
        <v>78</v>
      </c>
      <c r="E6" s="1671" t="s">
        <v>79</v>
      </c>
      <c r="F6" s="1672" t="s">
        <v>167</v>
      </c>
      <c r="G6" s="1673" t="s">
        <v>80</v>
      </c>
      <c r="H6" s="1674" t="s">
        <v>81</v>
      </c>
      <c r="I6" s="1674" t="s">
        <v>82</v>
      </c>
      <c r="J6" s="158" t="s">
        <v>83</v>
      </c>
      <c r="K6" s="1675" t="s">
        <v>84</v>
      </c>
      <c r="L6" s="1676" t="s">
        <v>168</v>
      </c>
      <c r="M6" s="1677" t="s">
        <v>169</v>
      </c>
      <c r="N6" s="1678" t="s">
        <v>85</v>
      </c>
    </row>
    <row r="7" spans="1:14" s="691" customFormat="1" ht="15" customHeight="1" x14ac:dyDescent="0.2">
      <c r="A7" s="641">
        <v>1</v>
      </c>
      <c r="B7" s="257" t="s">
        <v>5</v>
      </c>
      <c r="C7" s="145">
        <v>172</v>
      </c>
      <c r="D7" s="1679">
        <v>75</v>
      </c>
      <c r="E7" s="1679">
        <v>97</v>
      </c>
      <c r="F7" s="1680">
        <v>0</v>
      </c>
      <c r="G7" s="1681">
        <v>18</v>
      </c>
      <c r="H7" s="1679">
        <v>22</v>
      </c>
      <c r="I7" s="1679">
        <v>30</v>
      </c>
      <c r="J7" s="1679">
        <v>22</v>
      </c>
      <c r="K7" s="1680">
        <v>5</v>
      </c>
      <c r="L7" s="1681">
        <v>10</v>
      </c>
      <c r="M7" s="1679">
        <v>1</v>
      </c>
      <c r="N7" s="1680">
        <v>10</v>
      </c>
    </row>
    <row r="8" spans="1:14" s="691" customFormat="1" ht="15" customHeight="1" x14ac:dyDescent="0.2">
      <c r="A8" s="1648">
        <v>2</v>
      </c>
      <c r="B8" s="161" t="s">
        <v>6</v>
      </c>
      <c r="C8" s="147">
        <v>160</v>
      </c>
      <c r="D8" s="1682">
        <v>39</v>
      </c>
      <c r="E8" s="1682">
        <v>121</v>
      </c>
      <c r="F8" s="1683">
        <v>0</v>
      </c>
      <c r="G8" s="1684">
        <v>14</v>
      </c>
      <c r="H8" s="1682">
        <v>7</v>
      </c>
      <c r="I8" s="1682">
        <v>81</v>
      </c>
      <c r="J8" s="1682">
        <v>19</v>
      </c>
      <c r="K8" s="1683">
        <v>0</v>
      </c>
      <c r="L8" s="1684">
        <v>2</v>
      </c>
      <c r="M8" s="1682">
        <v>0</v>
      </c>
      <c r="N8" s="1683">
        <v>11</v>
      </c>
    </row>
    <row r="9" spans="1:14" s="691" customFormat="1" ht="15" customHeight="1" x14ac:dyDescent="0.2">
      <c r="A9" s="1648">
        <v>3</v>
      </c>
      <c r="B9" s="161" t="s">
        <v>7</v>
      </c>
      <c r="C9" s="147">
        <v>244</v>
      </c>
      <c r="D9" s="1682">
        <v>35</v>
      </c>
      <c r="E9" s="1682">
        <v>209</v>
      </c>
      <c r="F9" s="1683">
        <v>5</v>
      </c>
      <c r="G9" s="1684">
        <v>46</v>
      </c>
      <c r="H9" s="1682">
        <v>65</v>
      </c>
      <c r="I9" s="1682">
        <v>54</v>
      </c>
      <c r="J9" s="1682">
        <v>7</v>
      </c>
      <c r="K9" s="1683">
        <v>37</v>
      </c>
      <c r="L9" s="1684">
        <v>43</v>
      </c>
      <c r="M9" s="1682">
        <v>0</v>
      </c>
      <c r="N9" s="1683">
        <v>75</v>
      </c>
    </row>
    <row r="10" spans="1:14" s="691" customFormat="1" ht="15" customHeight="1" x14ac:dyDescent="0.2">
      <c r="A10" s="1648">
        <v>4</v>
      </c>
      <c r="B10" s="161" t="s">
        <v>8</v>
      </c>
      <c r="C10" s="147">
        <v>141</v>
      </c>
      <c r="D10" s="1682">
        <v>21</v>
      </c>
      <c r="E10" s="1682">
        <v>120</v>
      </c>
      <c r="F10" s="1683">
        <v>1</v>
      </c>
      <c r="G10" s="1684">
        <v>22</v>
      </c>
      <c r="H10" s="1682">
        <v>39</v>
      </c>
      <c r="I10" s="1682">
        <v>53</v>
      </c>
      <c r="J10" s="1682">
        <v>0</v>
      </c>
      <c r="K10" s="1683">
        <v>6</v>
      </c>
      <c r="L10" s="1684">
        <v>12</v>
      </c>
      <c r="M10" s="1682">
        <v>0</v>
      </c>
      <c r="N10" s="1683">
        <v>40</v>
      </c>
    </row>
    <row r="11" spans="1:14" s="691" customFormat="1" ht="15" customHeight="1" x14ac:dyDescent="0.2">
      <c r="A11" s="1648">
        <v>5</v>
      </c>
      <c r="B11" s="161" t="s">
        <v>9</v>
      </c>
      <c r="C11" s="147">
        <v>95</v>
      </c>
      <c r="D11" s="1682">
        <v>25</v>
      </c>
      <c r="E11" s="1682">
        <v>70</v>
      </c>
      <c r="F11" s="1683">
        <v>0</v>
      </c>
      <c r="G11" s="1684">
        <v>23</v>
      </c>
      <c r="H11" s="1682">
        <v>16</v>
      </c>
      <c r="I11" s="1682">
        <v>16</v>
      </c>
      <c r="J11" s="1682">
        <v>9</v>
      </c>
      <c r="K11" s="1683">
        <v>6</v>
      </c>
      <c r="L11" s="1684">
        <v>34</v>
      </c>
      <c r="M11" s="1682">
        <v>0</v>
      </c>
      <c r="N11" s="1683">
        <v>12</v>
      </c>
    </row>
    <row r="12" spans="1:14" s="691" customFormat="1" ht="15" customHeight="1" x14ac:dyDescent="0.2">
      <c r="A12" s="1648">
        <v>6</v>
      </c>
      <c r="B12" s="161" t="s">
        <v>10</v>
      </c>
      <c r="C12" s="147">
        <v>136</v>
      </c>
      <c r="D12" s="1682">
        <v>34</v>
      </c>
      <c r="E12" s="1682">
        <v>102</v>
      </c>
      <c r="F12" s="1683">
        <v>0</v>
      </c>
      <c r="G12" s="1684">
        <v>5</v>
      </c>
      <c r="H12" s="1682">
        <v>3</v>
      </c>
      <c r="I12" s="1682">
        <v>32</v>
      </c>
      <c r="J12" s="1682">
        <v>58</v>
      </c>
      <c r="K12" s="1683">
        <v>4</v>
      </c>
      <c r="L12" s="1684">
        <v>3</v>
      </c>
      <c r="M12" s="1682">
        <v>0</v>
      </c>
      <c r="N12" s="1683">
        <v>0</v>
      </c>
    </row>
    <row r="13" spans="1:14" s="691" customFormat="1" ht="15" customHeight="1" x14ac:dyDescent="0.2">
      <c r="A13" s="1648">
        <v>7</v>
      </c>
      <c r="B13" s="161" t="s">
        <v>11</v>
      </c>
      <c r="C13" s="147">
        <v>206</v>
      </c>
      <c r="D13" s="1682">
        <v>74</v>
      </c>
      <c r="E13" s="1682">
        <v>132</v>
      </c>
      <c r="F13" s="1683">
        <v>0</v>
      </c>
      <c r="G13" s="1684">
        <v>18</v>
      </c>
      <c r="H13" s="1682">
        <v>6</v>
      </c>
      <c r="I13" s="1682">
        <v>43</v>
      </c>
      <c r="J13" s="1682">
        <v>40</v>
      </c>
      <c r="K13" s="1683">
        <v>25</v>
      </c>
      <c r="L13" s="1684">
        <v>11</v>
      </c>
      <c r="M13" s="1682">
        <v>0</v>
      </c>
      <c r="N13" s="1683">
        <v>18</v>
      </c>
    </row>
    <row r="14" spans="1:14" s="691" customFormat="1" ht="15" customHeight="1" x14ac:dyDescent="0.2">
      <c r="A14" s="1648">
        <v>8</v>
      </c>
      <c r="B14" s="161" t="s">
        <v>12</v>
      </c>
      <c r="C14" s="147">
        <v>268</v>
      </c>
      <c r="D14" s="1682">
        <v>81</v>
      </c>
      <c r="E14" s="1682">
        <v>187</v>
      </c>
      <c r="F14" s="1683">
        <v>12</v>
      </c>
      <c r="G14" s="1684">
        <v>10</v>
      </c>
      <c r="H14" s="1682">
        <v>5</v>
      </c>
      <c r="I14" s="1682">
        <v>53</v>
      </c>
      <c r="J14" s="1682">
        <v>85</v>
      </c>
      <c r="K14" s="1683">
        <v>34</v>
      </c>
      <c r="L14" s="1684">
        <v>1</v>
      </c>
      <c r="M14" s="1682">
        <v>0</v>
      </c>
      <c r="N14" s="1683">
        <v>0</v>
      </c>
    </row>
    <row r="15" spans="1:14" s="691" customFormat="1" ht="15" customHeight="1" x14ac:dyDescent="0.2">
      <c r="A15" s="1648">
        <v>9</v>
      </c>
      <c r="B15" s="161" t="s">
        <v>13</v>
      </c>
      <c r="C15" s="147">
        <v>100</v>
      </c>
      <c r="D15" s="1682">
        <v>45</v>
      </c>
      <c r="E15" s="1682">
        <v>55</v>
      </c>
      <c r="F15" s="1683">
        <v>0</v>
      </c>
      <c r="G15" s="1684">
        <v>2</v>
      </c>
      <c r="H15" s="1682">
        <v>0</v>
      </c>
      <c r="I15" s="1682">
        <v>20</v>
      </c>
      <c r="J15" s="1682">
        <v>30</v>
      </c>
      <c r="K15" s="1683">
        <v>3</v>
      </c>
      <c r="L15" s="1684">
        <v>12</v>
      </c>
      <c r="M15" s="1682">
        <v>6</v>
      </c>
      <c r="N15" s="1683">
        <v>0</v>
      </c>
    </row>
    <row r="16" spans="1:14" s="691" customFormat="1" ht="15" customHeight="1" x14ac:dyDescent="0.2">
      <c r="A16" s="1648">
        <v>10</v>
      </c>
      <c r="B16" s="161" t="s">
        <v>14</v>
      </c>
      <c r="C16" s="147">
        <v>150</v>
      </c>
      <c r="D16" s="1682">
        <v>67</v>
      </c>
      <c r="E16" s="1682">
        <v>83</v>
      </c>
      <c r="F16" s="1683">
        <v>0</v>
      </c>
      <c r="G16" s="1684">
        <v>17</v>
      </c>
      <c r="H16" s="1682">
        <v>2</v>
      </c>
      <c r="I16" s="1682">
        <v>17</v>
      </c>
      <c r="J16" s="1682">
        <v>28</v>
      </c>
      <c r="K16" s="1683">
        <v>19</v>
      </c>
      <c r="L16" s="1684">
        <v>12</v>
      </c>
      <c r="M16" s="1682">
        <v>0</v>
      </c>
      <c r="N16" s="1683">
        <v>9</v>
      </c>
    </row>
    <row r="17" spans="1:18" s="691" customFormat="1" ht="15" customHeight="1" x14ac:dyDescent="0.2">
      <c r="A17" s="1648">
        <v>11</v>
      </c>
      <c r="B17" s="161" t="s">
        <v>15</v>
      </c>
      <c r="C17" s="147">
        <v>163</v>
      </c>
      <c r="D17" s="1682">
        <v>27</v>
      </c>
      <c r="E17" s="1682">
        <v>136</v>
      </c>
      <c r="F17" s="1683">
        <v>1</v>
      </c>
      <c r="G17" s="1684">
        <v>30</v>
      </c>
      <c r="H17" s="1682">
        <v>47</v>
      </c>
      <c r="I17" s="1682">
        <v>38</v>
      </c>
      <c r="J17" s="1682">
        <v>14</v>
      </c>
      <c r="K17" s="1683">
        <v>7</v>
      </c>
      <c r="L17" s="1684">
        <v>29</v>
      </c>
      <c r="M17" s="1682">
        <v>0</v>
      </c>
      <c r="N17" s="1683">
        <v>34</v>
      </c>
    </row>
    <row r="18" spans="1:18" s="691" customFormat="1" ht="15" customHeight="1" x14ac:dyDescent="0.2">
      <c r="A18" s="1648">
        <v>12</v>
      </c>
      <c r="B18" s="161" t="s">
        <v>16</v>
      </c>
      <c r="C18" s="147">
        <v>243</v>
      </c>
      <c r="D18" s="1682">
        <v>123</v>
      </c>
      <c r="E18" s="1682">
        <v>120</v>
      </c>
      <c r="F18" s="1683">
        <v>0</v>
      </c>
      <c r="G18" s="1684">
        <v>12</v>
      </c>
      <c r="H18" s="1682">
        <v>9</v>
      </c>
      <c r="I18" s="1682">
        <v>30</v>
      </c>
      <c r="J18" s="1682">
        <v>45</v>
      </c>
      <c r="K18" s="1683">
        <v>24</v>
      </c>
      <c r="L18" s="1684">
        <v>4</v>
      </c>
      <c r="M18" s="1682">
        <v>0</v>
      </c>
      <c r="N18" s="1683">
        <v>5</v>
      </c>
    </row>
    <row r="19" spans="1:18" s="691" customFormat="1" ht="15" customHeight="1" x14ac:dyDescent="0.2">
      <c r="A19" s="1648">
        <v>13</v>
      </c>
      <c r="B19" s="161" t="s">
        <v>17</v>
      </c>
      <c r="C19" s="147">
        <v>240</v>
      </c>
      <c r="D19" s="1682">
        <v>66</v>
      </c>
      <c r="E19" s="1682">
        <v>174</v>
      </c>
      <c r="F19" s="1683">
        <v>8</v>
      </c>
      <c r="G19" s="1684">
        <v>11</v>
      </c>
      <c r="H19" s="1682">
        <v>9</v>
      </c>
      <c r="I19" s="1682">
        <v>31</v>
      </c>
      <c r="J19" s="1682">
        <v>26</v>
      </c>
      <c r="K19" s="1683">
        <v>97</v>
      </c>
      <c r="L19" s="1684">
        <v>52</v>
      </c>
      <c r="M19" s="1682">
        <v>0</v>
      </c>
      <c r="N19" s="1683">
        <v>70</v>
      </c>
    </row>
    <row r="20" spans="1:18" s="691" customFormat="1" ht="15" customHeight="1" x14ac:dyDescent="0.2">
      <c r="A20" s="1648">
        <v>14</v>
      </c>
      <c r="B20" s="161" t="s">
        <v>18</v>
      </c>
      <c r="C20" s="147">
        <v>111</v>
      </c>
      <c r="D20" s="1682">
        <v>48</v>
      </c>
      <c r="E20" s="1682">
        <v>63</v>
      </c>
      <c r="F20" s="1683">
        <v>0</v>
      </c>
      <c r="G20" s="1684">
        <v>13</v>
      </c>
      <c r="H20" s="1682">
        <v>21</v>
      </c>
      <c r="I20" s="1682">
        <v>9</v>
      </c>
      <c r="J20" s="1682">
        <v>15</v>
      </c>
      <c r="K20" s="1683">
        <v>5</v>
      </c>
      <c r="L20" s="1684">
        <v>0</v>
      </c>
      <c r="M20" s="1682">
        <v>11</v>
      </c>
      <c r="N20" s="1683">
        <v>35</v>
      </c>
      <c r="R20" s="691" t="s">
        <v>119</v>
      </c>
    </row>
    <row r="21" spans="1:18" s="691" customFormat="1" ht="15" customHeight="1" thickBot="1" x14ac:dyDescent="0.25">
      <c r="A21" s="1650">
        <v>15</v>
      </c>
      <c r="B21" s="1344" t="s">
        <v>19</v>
      </c>
      <c r="C21" s="149">
        <v>224</v>
      </c>
      <c r="D21" s="1685">
        <v>50</v>
      </c>
      <c r="E21" s="1685">
        <v>174</v>
      </c>
      <c r="F21" s="1686">
        <v>14</v>
      </c>
      <c r="G21" s="1687">
        <v>7</v>
      </c>
      <c r="H21" s="1685">
        <v>13</v>
      </c>
      <c r="I21" s="1685">
        <v>55</v>
      </c>
      <c r="J21" s="1685">
        <v>53</v>
      </c>
      <c r="K21" s="1686">
        <v>46</v>
      </c>
      <c r="L21" s="1687">
        <v>7</v>
      </c>
      <c r="M21" s="1685">
        <v>0</v>
      </c>
      <c r="N21" s="1686">
        <v>0</v>
      </c>
    </row>
    <row r="22" spans="1:18" s="307" customFormat="1" ht="15" customHeight="1" x14ac:dyDescent="0.2">
      <c r="A22" s="1206"/>
      <c r="B22" s="646" t="s">
        <v>314</v>
      </c>
      <c r="C22" s="1688">
        <v>2653</v>
      </c>
      <c r="D22" s="1688">
        <v>810</v>
      </c>
      <c r="E22" s="1688">
        <v>1843</v>
      </c>
      <c r="F22" s="1689">
        <v>41</v>
      </c>
      <c r="G22" s="1688">
        <v>248</v>
      </c>
      <c r="H22" s="1688">
        <v>264</v>
      </c>
      <c r="I22" s="1688">
        <v>562</v>
      </c>
      <c r="J22" s="1688">
        <v>451</v>
      </c>
      <c r="K22" s="1688">
        <v>318</v>
      </c>
      <c r="L22" s="1690">
        <v>232</v>
      </c>
      <c r="M22" s="1691">
        <v>18</v>
      </c>
      <c r="N22" s="1692">
        <v>319</v>
      </c>
      <c r="Q22" s="307" t="s">
        <v>119</v>
      </c>
    </row>
    <row r="23" spans="1:18" s="691" customFormat="1" ht="15" customHeight="1" x14ac:dyDescent="0.2">
      <c r="A23" s="1204"/>
      <c r="B23" s="643" t="s">
        <v>298</v>
      </c>
      <c r="C23" s="634">
        <v>2760</v>
      </c>
      <c r="D23" s="634">
        <v>787</v>
      </c>
      <c r="E23" s="634">
        <v>1973</v>
      </c>
      <c r="F23" s="1682">
        <v>33</v>
      </c>
      <c r="G23" s="634">
        <v>321</v>
      </c>
      <c r="H23" s="634">
        <v>267</v>
      </c>
      <c r="I23" s="634">
        <v>504</v>
      </c>
      <c r="J23" s="634">
        <v>424</v>
      </c>
      <c r="K23" s="634">
        <v>437</v>
      </c>
      <c r="L23" s="1693">
        <v>226</v>
      </c>
      <c r="M23" s="1693">
        <v>9</v>
      </c>
      <c r="N23" s="1694">
        <v>184</v>
      </c>
    </row>
    <row r="24" spans="1:18" s="307" customFormat="1" ht="15" customHeight="1" thickBot="1" x14ac:dyDescent="0.25">
      <c r="A24" s="1205"/>
      <c r="B24" s="651" t="s">
        <v>269</v>
      </c>
      <c r="C24" s="635">
        <v>3081</v>
      </c>
      <c r="D24" s="635">
        <v>834</v>
      </c>
      <c r="E24" s="635">
        <v>2245</v>
      </c>
      <c r="F24" s="1685">
        <v>25</v>
      </c>
      <c r="G24" s="635">
        <v>369</v>
      </c>
      <c r="H24" s="635">
        <v>257</v>
      </c>
      <c r="I24" s="635">
        <v>535</v>
      </c>
      <c r="J24" s="635">
        <v>437</v>
      </c>
      <c r="K24" s="635">
        <v>571</v>
      </c>
      <c r="L24" s="1695">
        <v>203</v>
      </c>
      <c r="M24" s="1695">
        <v>4</v>
      </c>
      <c r="N24" s="1696">
        <v>248</v>
      </c>
    </row>
    <row r="25" spans="1:18" ht="15" customHeight="1" thickBot="1" x14ac:dyDescent="0.25">
      <c r="A25" s="1697"/>
      <c r="B25" s="613" t="s">
        <v>188</v>
      </c>
      <c r="C25" s="1698">
        <v>2764</v>
      </c>
      <c r="D25" s="1699">
        <v>776</v>
      </c>
      <c r="E25" s="1700">
        <v>1988</v>
      </c>
      <c r="F25" s="1701">
        <v>46</v>
      </c>
      <c r="G25" s="1698">
        <v>423</v>
      </c>
      <c r="H25" s="1699">
        <v>282</v>
      </c>
      <c r="I25" s="1699">
        <v>561</v>
      </c>
      <c r="J25" s="1699">
        <v>462</v>
      </c>
      <c r="K25" s="1702">
        <v>260</v>
      </c>
      <c r="L25" s="1698">
        <v>267</v>
      </c>
      <c r="M25" s="1700">
        <v>18</v>
      </c>
      <c r="N25" s="1703">
        <v>294</v>
      </c>
    </row>
    <row r="26" spans="1:18" s="19" customFormat="1" ht="15" customHeight="1" x14ac:dyDescent="0.2">
      <c r="A26" s="1704" t="s">
        <v>445</v>
      </c>
      <c r="B26" s="1705"/>
      <c r="C26" s="1705"/>
      <c r="D26" s="1705"/>
      <c r="E26" s="1705"/>
      <c r="F26" s="1705"/>
      <c r="G26" s="1705"/>
      <c r="H26" s="1705"/>
      <c r="I26" s="1705"/>
      <c r="J26" s="1705"/>
      <c r="K26" s="1705"/>
      <c r="L26" s="1705"/>
      <c r="M26" s="1705"/>
      <c r="N26" s="1705"/>
      <c r="O26" s="1705"/>
    </row>
    <row r="27" spans="1:18" s="19" customFormat="1" ht="15" customHeight="1" x14ac:dyDescent="0.2">
      <c r="A27" s="88" t="s">
        <v>255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spans="1:18" ht="15" customHeight="1" x14ac:dyDescent="0.2">
      <c r="A28" s="1323" t="s">
        <v>446</v>
      </c>
    </row>
    <row r="29" spans="1:18" x14ac:dyDescent="0.2">
      <c r="A29" s="1323" t="s">
        <v>447</v>
      </c>
    </row>
  </sheetData>
  <mergeCells count="3">
    <mergeCell ref="L5:N5"/>
    <mergeCell ref="C5:F5"/>
    <mergeCell ref="G5:K5"/>
  </mergeCells>
  <printOptions horizontalCentered="1" verticalCentered="1"/>
  <pageMargins left="0.39370078740157483" right="0.39370078740157483" top="0.78740157480314965" bottom="0.76" header="0.51181102362204722" footer="0.51181102362204722"/>
  <pageSetup paperSize="9" scale="8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F23"/>
  <sheetViews>
    <sheetView workbookViewId="0"/>
  </sheetViews>
  <sheetFormatPr baseColWidth="10" defaultColWidth="11.42578125" defaultRowHeight="12.75" x14ac:dyDescent="0.2"/>
  <cols>
    <col min="1" max="1" width="25.7109375" style="163" customWidth="1"/>
    <col min="2" max="2" width="10.7109375" style="184" customWidth="1"/>
    <col min="3" max="18" width="8.7109375" style="185" customWidth="1"/>
    <col min="19" max="16384" width="11.42578125" style="163"/>
  </cols>
  <sheetData>
    <row r="1" spans="1:32" x14ac:dyDescent="0.2">
      <c r="A1" s="162" t="s">
        <v>274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T1" s="164"/>
    </row>
    <row r="2" spans="1:32" x14ac:dyDescent="0.2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T2" s="167"/>
    </row>
    <row r="3" spans="1:32" s="171" customFormat="1" ht="18" customHeight="1" x14ac:dyDescent="0.2">
      <c r="A3" s="168"/>
      <c r="B3" s="169" t="s">
        <v>86</v>
      </c>
      <c r="C3" s="170" t="s">
        <v>87</v>
      </c>
      <c r="D3" s="170" t="s">
        <v>88</v>
      </c>
      <c r="E3" s="170" t="s">
        <v>89</v>
      </c>
      <c r="F3" s="170" t="s">
        <v>90</v>
      </c>
      <c r="G3" s="170" t="s">
        <v>91</v>
      </c>
      <c r="H3" s="170" t="s">
        <v>92</v>
      </c>
      <c r="I3" s="170" t="s">
        <v>93</v>
      </c>
      <c r="J3" s="170" t="s">
        <v>94</v>
      </c>
      <c r="K3" s="170" t="s">
        <v>95</v>
      </c>
      <c r="L3" s="170" t="s">
        <v>96</v>
      </c>
      <c r="M3" s="170" t="s">
        <v>97</v>
      </c>
      <c r="N3" s="170" t="s">
        <v>171</v>
      </c>
      <c r="O3" s="170" t="s">
        <v>172</v>
      </c>
      <c r="P3" s="170" t="s">
        <v>173</v>
      </c>
      <c r="Q3" s="170" t="s">
        <v>174</v>
      </c>
      <c r="R3" s="170" t="s">
        <v>98</v>
      </c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</row>
    <row r="4" spans="1:32" ht="18" customHeight="1" x14ac:dyDescent="0.2">
      <c r="A4" s="172" t="s">
        <v>99</v>
      </c>
      <c r="B4" s="173">
        <f>SUM(B5:B20)</f>
        <v>624072</v>
      </c>
      <c r="C4" s="174">
        <f>SUM(C5:C20)</f>
        <v>9802</v>
      </c>
      <c r="D4" s="174">
        <f>SUM(D5:D20)</f>
        <v>41892</v>
      </c>
      <c r="E4" s="174">
        <f t="shared" ref="E4:R4" si="0">SUM(E5:E20)</f>
        <v>44049</v>
      </c>
      <c r="F4" s="174">
        <f t="shared" si="0"/>
        <v>16789</v>
      </c>
      <c r="G4" s="174">
        <f t="shared" si="0"/>
        <v>11476</v>
      </c>
      <c r="H4" s="174">
        <f t="shared" si="0"/>
        <v>11983</v>
      </c>
      <c r="I4" s="174">
        <f t="shared" si="0"/>
        <v>46157</v>
      </c>
      <c r="J4" s="174">
        <f t="shared" si="0"/>
        <v>65448</v>
      </c>
      <c r="K4" s="174">
        <f t="shared" si="0"/>
        <v>117642</v>
      </c>
      <c r="L4" s="174">
        <f t="shared" si="0"/>
        <v>87542</v>
      </c>
      <c r="M4" s="174">
        <f t="shared" si="0"/>
        <v>107447</v>
      </c>
      <c r="N4" s="174">
        <f t="shared" si="0"/>
        <v>30064</v>
      </c>
      <c r="O4" s="174">
        <f t="shared" si="0"/>
        <v>11407</v>
      </c>
      <c r="P4" s="174">
        <f t="shared" si="0"/>
        <v>10202</v>
      </c>
      <c r="Q4" s="174">
        <f t="shared" si="0"/>
        <v>7352</v>
      </c>
      <c r="R4" s="174">
        <f t="shared" si="0"/>
        <v>4820</v>
      </c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</row>
    <row r="5" spans="1:32" s="179" customFormat="1" ht="18" customHeight="1" x14ac:dyDescent="0.2">
      <c r="A5" s="175" t="s">
        <v>100</v>
      </c>
      <c r="B5" s="176">
        <f>SUM(C5:R5)</f>
        <v>46283</v>
      </c>
      <c r="C5" s="177">
        <v>945</v>
      </c>
      <c r="D5" s="177">
        <v>3419</v>
      </c>
      <c r="E5" s="177">
        <v>2467</v>
      </c>
      <c r="F5" s="177">
        <v>800</v>
      </c>
      <c r="G5" s="177">
        <v>534</v>
      </c>
      <c r="H5" s="177">
        <v>657</v>
      </c>
      <c r="I5" s="177">
        <v>3583</v>
      </c>
      <c r="J5" s="177">
        <v>6510</v>
      </c>
      <c r="K5" s="177">
        <v>12482</v>
      </c>
      <c r="L5" s="177">
        <v>6271</v>
      </c>
      <c r="M5" s="177">
        <v>6254</v>
      </c>
      <c r="N5" s="177">
        <v>1274</v>
      </c>
      <c r="O5" s="178">
        <v>359</v>
      </c>
      <c r="P5" s="178">
        <v>296</v>
      </c>
      <c r="Q5" s="178">
        <v>238</v>
      </c>
      <c r="R5" s="178">
        <v>194</v>
      </c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</row>
    <row r="6" spans="1:32" s="179" customFormat="1" x14ac:dyDescent="0.2">
      <c r="A6" s="175" t="s">
        <v>101</v>
      </c>
      <c r="B6" s="176">
        <f t="shared" ref="B6:B20" si="1">SUM(C6:R6)</f>
        <v>50366</v>
      </c>
      <c r="C6" s="177">
        <v>979</v>
      </c>
      <c r="D6" s="177">
        <v>2936</v>
      </c>
      <c r="E6" s="177">
        <v>2092</v>
      </c>
      <c r="F6" s="177">
        <v>604</v>
      </c>
      <c r="G6" s="177">
        <v>473</v>
      </c>
      <c r="H6" s="177">
        <v>635</v>
      </c>
      <c r="I6" s="177">
        <v>5104</v>
      </c>
      <c r="J6" s="177">
        <v>9110</v>
      </c>
      <c r="K6" s="177">
        <v>13849</v>
      </c>
      <c r="L6" s="177">
        <v>6332</v>
      </c>
      <c r="M6" s="177">
        <v>5844</v>
      </c>
      <c r="N6" s="177">
        <v>1217</v>
      </c>
      <c r="O6" s="178">
        <v>370</v>
      </c>
      <c r="P6" s="178">
        <v>327</v>
      </c>
      <c r="Q6" s="178">
        <v>247</v>
      </c>
      <c r="R6" s="178">
        <v>247</v>
      </c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</row>
    <row r="7" spans="1:32" s="179" customFormat="1" x14ac:dyDescent="0.2">
      <c r="A7" s="175" t="s">
        <v>102</v>
      </c>
      <c r="B7" s="176">
        <f t="shared" si="1"/>
        <v>37076</v>
      </c>
      <c r="C7" s="177">
        <v>782</v>
      </c>
      <c r="D7" s="177">
        <v>2264</v>
      </c>
      <c r="E7" s="177">
        <v>1335</v>
      </c>
      <c r="F7" s="177">
        <v>398</v>
      </c>
      <c r="G7" s="177">
        <v>258</v>
      </c>
      <c r="H7" s="177">
        <v>382</v>
      </c>
      <c r="I7" s="177">
        <v>3263</v>
      </c>
      <c r="J7" s="177">
        <v>6715</v>
      </c>
      <c r="K7" s="177">
        <v>10270</v>
      </c>
      <c r="L7" s="177">
        <v>4520</v>
      </c>
      <c r="M7" s="177">
        <v>4541</v>
      </c>
      <c r="N7" s="177">
        <v>1146</v>
      </c>
      <c r="O7" s="178">
        <v>368</v>
      </c>
      <c r="P7" s="178">
        <v>334</v>
      </c>
      <c r="Q7" s="178">
        <v>258</v>
      </c>
      <c r="R7" s="178">
        <v>242</v>
      </c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</row>
    <row r="8" spans="1:32" s="179" customFormat="1" x14ac:dyDescent="0.2">
      <c r="A8" s="175" t="s">
        <v>103</v>
      </c>
      <c r="B8" s="176">
        <f t="shared" si="1"/>
        <v>35900</v>
      </c>
      <c r="C8" s="177">
        <v>540</v>
      </c>
      <c r="D8" s="177">
        <v>1696</v>
      </c>
      <c r="E8" s="177">
        <v>1179</v>
      </c>
      <c r="F8" s="177">
        <v>425</v>
      </c>
      <c r="G8" s="177">
        <v>300</v>
      </c>
      <c r="H8" s="177">
        <v>422</v>
      </c>
      <c r="I8" s="177">
        <v>4361</v>
      </c>
      <c r="J8" s="177">
        <v>6951</v>
      </c>
      <c r="K8" s="177">
        <v>9009</v>
      </c>
      <c r="L8" s="177">
        <v>4245</v>
      </c>
      <c r="M8" s="177">
        <v>4448</v>
      </c>
      <c r="N8" s="177">
        <v>1185</v>
      </c>
      <c r="O8" s="178">
        <v>373</v>
      </c>
      <c r="P8" s="178">
        <v>293</v>
      </c>
      <c r="Q8" s="178">
        <v>245</v>
      </c>
      <c r="R8" s="178">
        <v>228</v>
      </c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</row>
    <row r="9" spans="1:32" s="179" customFormat="1" x14ac:dyDescent="0.2">
      <c r="A9" s="175" t="s">
        <v>104</v>
      </c>
      <c r="B9" s="176">
        <f t="shared" si="1"/>
        <v>53677</v>
      </c>
      <c r="C9" s="177">
        <v>713</v>
      </c>
      <c r="D9" s="177">
        <v>2171</v>
      </c>
      <c r="E9" s="177">
        <v>1833</v>
      </c>
      <c r="F9" s="177">
        <v>727</v>
      </c>
      <c r="G9" s="177">
        <v>570</v>
      </c>
      <c r="H9" s="177">
        <v>741</v>
      </c>
      <c r="I9" s="177">
        <v>5458</v>
      </c>
      <c r="J9" s="177">
        <v>8616</v>
      </c>
      <c r="K9" s="177">
        <v>10776</v>
      </c>
      <c r="L9" s="177">
        <v>6418</v>
      </c>
      <c r="M9" s="177">
        <v>9316</v>
      </c>
      <c r="N9" s="177">
        <v>3126</v>
      </c>
      <c r="O9" s="178">
        <v>1108</v>
      </c>
      <c r="P9" s="178">
        <v>895</v>
      </c>
      <c r="Q9" s="178">
        <v>658</v>
      </c>
      <c r="R9" s="178">
        <v>551</v>
      </c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</row>
    <row r="10" spans="1:32" s="179" customFormat="1" ht="18" customHeight="1" x14ac:dyDescent="0.2">
      <c r="A10" s="175" t="s">
        <v>105</v>
      </c>
      <c r="B10" s="176">
        <f t="shared" si="1"/>
        <v>31351</v>
      </c>
      <c r="C10" s="177">
        <v>420</v>
      </c>
      <c r="D10" s="177">
        <v>2213</v>
      </c>
      <c r="E10" s="177">
        <v>2535</v>
      </c>
      <c r="F10" s="177">
        <v>879</v>
      </c>
      <c r="G10" s="177">
        <v>616</v>
      </c>
      <c r="H10" s="177">
        <v>632</v>
      </c>
      <c r="I10" s="177">
        <v>1553</v>
      </c>
      <c r="J10" s="177">
        <v>1895</v>
      </c>
      <c r="K10" s="177">
        <v>4716</v>
      </c>
      <c r="L10" s="177">
        <v>4486</v>
      </c>
      <c r="M10" s="177">
        <v>6714</v>
      </c>
      <c r="N10" s="177">
        <v>2341</v>
      </c>
      <c r="O10" s="178">
        <v>808</v>
      </c>
      <c r="P10" s="178">
        <v>702</v>
      </c>
      <c r="Q10" s="178">
        <v>534</v>
      </c>
      <c r="R10" s="178">
        <v>307</v>
      </c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</row>
    <row r="11" spans="1:32" s="179" customFormat="1" x14ac:dyDescent="0.2">
      <c r="A11" s="175" t="s">
        <v>106</v>
      </c>
      <c r="B11" s="176">
        <f t="shared" si="1"/>
        <v>46555</v>
      </c>
      <c r="C11" s="177">
        <v>659</v>
      </c>
      <c r="D11" s="177">
        <v>3428</v>
      </c>
      <c r="E11" s="177">
        <v>4204</v>
      </c>
      <c r="F11" s="177">
        <v>1585</v>
      </c>
      <c r="G11" s="177">
        <v>1115</v>
      </c>
      <c r="H11" s="177">
        <v>1054</v>
      </c>
      <c r="I11" s="177">
        <v>2674</v>
      </c>
      <c r="J11" s="177">
        <v>2757</v>
      </c>
      <c r="K11" s="177">
        <v>6431</v>
      </c>
      <c r="L11" s="177">
        <v>6561</v>
      </c>
      <c r="M11" s="177">
        <v>9925</v>
      </c>
      <c r="N11" s="177">
        <v>2990</v>
      </c>
      <c r="O11" s="178">
        <v>1017</v>
      </c>
      <c r="P11" s="178">
        <v>956</v>
      </c>
      <c r="Q11" s="178">
        <v>722</v>
      </c>
      <c r="R11" s="178">
        <v>477</v>
      </c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</row>
    <row r="12" spans="1:32" s="179" customFormat="1" x14ac:dyDescent="0.2">
      <c r="A12" s="175" t="s">
        <v>107</v>
      </c>
      <c r="B12" s="176">
        <f t="shared" si="1"/>
        <v>49238</v>
      </c>
      <c r="C12" s="177">
        <v>651</v>
      </c>
      <c r="D12" s="177">
        <v>3612</v>
      </c>
      <c r="E12" s="177">
        <v>4275</v>
      </c>
      <c r="F12" s="177">
        <v>1653</v>
      </c>
      <c r="G12" s="177">
        <v>1064</v>
      </c>
      <c r="H12" s="177">
        <v>1103</v>
      </c>
      <c r="I12" s="177">
        <v>3829</v>
      </c>
      <c r="J12" s="177">
        <v>3781</v>
      </c>
      <c r="K12" s="177">
        <v>7344</v>
      </c>
      <c r="L12" s="177">
        <v>7432</v>
      </c>
      <c r="M12" s="177">
        <v>9034</v>
      </c>
      <c r="N12" s="177">
        <v>2451</v>
      </c>
      <c r="O12" s="178">
        <v>980</v>
      </c>
      <c r="P12" s="178">
        <v>902</v>
      </c>
      <c r="Q12" s="178">
        <v>682</v>
      </c>
      <c r="R12" s="178">
        <v>445</v>
      </c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</row>
    <row r="13" spans="1:32" s="179" customFormat="1" x14ac:dyDescent="0.2">
      <c r="A13" s="175" t="s">
        <v>108</v>
      </c>
      <c r="B13" s="176">
        <f t="shared" si="1"/>
        <v>29695</v>
      </c>
      <c r="C13" s="177">
        <v>545</v>
      </c>
      <c r="D13" s="177">
        <v>2515</v>
      </c>
      <c r="E13" s="177">
        <v>2578</v>
      </c>
      <c r="F13" s="177">
        <v>927</v>
      </c>
      <c r="G13" s="177">
        <v>578</v>
      </c>
      <c r="H13" s="177">
        <v>583</v>
      </c>
      <c r="I13" s="177">
        <v>1799</v>
      </c>
      <c r="J13" s="177">
        <v>2404</v>
      </c>
      <c r="K13" s="177">
        <v>5485</v>
      </c>
      <c r="L13" s="177">
        <v>4418</v>
      </c>
      <c r="M13" s="177">
        <v>4771</v>
      </c>
      <c r="N13" s="177">
        <v>1251</v>
      </c>
      <c r="O13" s="178">
        <v>568</v>
      </c>
      <c r="P13" s="178">
        <v>562</v>
      </c>
      <c r="Q13" s="178">
        <v>459</v>
      </c>
      <c r="R13" s="178">
        <v>252</v>
      </c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</row>
    <row r="14" spans="1:32" s="179" customFormat="1" x14ac:dyDescent="0.2">
      <c r="A14" s="175" t="s">
        <v>109</v>
      </c>
      <c r="B14" s="176">
        <f t="shared" si="1"/>
        <v>26868</v>
      </c>
      <c r="C14" s="177">
        <v>392</v>
      </c>
      <c r="D14" s="177">
        <v>1924</v>
      </c>
      <c r="E14" s="177">
        <v>2281</v>
      </c>
      <c r="F14" s="177">
        <v>963</v>
      </c>
      <c r="G14" s="177">
        <v>661</v>
      </c>
      <c r="H14" s="177">
        <v>645</v>
      </c>
      <c r="I14" s="177">
        <v>1653</v>
      </c>
      <c r="J14" s="177">
        <v>1898</v>
      </c>
      <c r="K14" s="177">
        <v>4207</v>
      </c>
      <c r="L14" s="177">
        <v>4140</v>
      </c>
      <c r="M14" s="177">
        <v>4968</v>
      </c>
      <c r="N14" s="177">
        <v>1438</v>
      </c>
      <c r="O14" s="178">
        <v>651</v>
      </c>
      <c r="P14" s="178">
        <v>528</v>
      </c>
      <c r="Q14" s="178">
        <v>329</v>
      </c>
      <c r="R14" s="178">
        <v>190</v>
      </c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</row>
    <row r="15" spans="1:32" s="179" customFormat="1" ht="18" customHeight="1" x14ac:dyDescent="0.2">
      <c r="A15" s="175" t="s">
        <v>110</v>
      </c>
      <c r="B15" s="176">
        <f t="shared" si="1"/>
        <v>30765</v>
      </c>
      <c r="C15" s="177">
        <v>402</v>
      </c>
      <c r="D15" s="177">
        <v>2076</v>
      </c>
      <c r="E15" s="177">
        <v>2917</v>
      </c>
      <c r="F15" s="177">
        <v>1306</v>
      </c>
      <c r="G15" s="177">
        <v>889</v>
      </c>
      <c r="H15" s="177">
        <v>829</v>
      </c>
      <c r="I15" s="177">
        <v>1972</v>
      </c>
      <c r="J15" s="177">
        <v>1927</v>
      </c>
      <c r="K15" s="177">
        <v>3976</v>
      </c>
      <c r="L15" s="177">
        <v>4628</v>
      </c>
      <c r="M15" s="177">
        <v>6002</v>
      </c>
      <c r="N15" s="177">
        <v>2157</v>
      </c>
      <c r="O15" s="178">
        <v>731</v>
      </c>
      <c r="P15" s="178">
        <v>521</v>
      </c>
      <c r="Q15" s="178">
        <v>281</v>
      </c>
      <c r="R15" s="178">
        <v>151</v>
      </c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</row>
    <row r="16" spans="1:32" s="179" customFormat="1" x14ac:dyDescent="0.2">
      <c r="A16" s="175" t="s">
        <v>111</v>
      </c>
      <c r="B16" s="176">
        <f t="shared" si="1"/>
        <v>48020</v>
      </c>
      <c r="C16" s="177">
        <v>736</v>
      </c>
      <c r="D16" s="177">
        <v>3529</v>
      </c>
      <c r="E16" s="177">
        <v>4010</v>
      </c>
      <c r="F16" s="177">
        <v>1618</v>
      </c>
      <c r="G16" s="177">
        <v>1095</v>
      </c>
      <c r="H16" s="177">
        <v>1094</v>
      </c>
      <c r="I16" s="177">
        <v>2928</v>
      </c>
      <c r="J16" s="177">
        <v>3829</v>
      </c>
      <c r="K16" s="177">
        <v>7907</v>
      </c>
      <c r="L16" s="177">
        <v>6766</v>
      </c>
      <c r="M16" s="177">
        <v>9212</v>
      </c>
      <c r="N16" s="177">
        <v>2631</v>
      </c>
      <c r="O16" s="178">
        <v>941</v>
      </c>
      <c r="P16" s="178">
        <v>857</v>
      </c>
      <c r="Q16" s="178">
        <v>534</v>
      </c>
      <c r="R16" s="178">
        <v>333</v>
      </c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</row>
    <row r="17" spans="1:32" s="179" customFormat="1" x14ac:dyDescent="0.2">
      <c r="A17" s="175" t="s">
        <v>112</v>
      </c>
      <c r="B17" s="176">
        <f t="shared" si="1"/>
        <v>47905</v>
      </c>
      <c r="C17" s="177">
        <v>769</v>
      </c>
      <c r="D17" s="177">
        <v>3569</v>
      </c>
      <c r="E17" s="177">
        <v>4003</v>
      </c>
      <c r="F17" s="177">
        <v>1542</v>
      </c>
      <c r="G17" s="177">
        <v>1011</v>
      </c>
      <c r="H17" s="177">
        <v>1008</v>
      </c>
      <c r="I17" s="177">
        <v>2467</v>
      </c>
      <c r="J17" s="177">
        <v>3043</v>
      </c>
      <c r="K17" s="177">
        <v>7593</v>
      </c>
      <c r="L17" s="177">
        <v>7547</v>
      </c>
      <c r="M17" s="177">
        <v>8398</v>
      </c>
      <c r="N17" s="177">
        <v>2442</v>
      </c>
      <c r="O17" s="178">
        <v>1506</v>
      </c>
      <c r="P17" s="178">
        <v>1528</v>
      </c>
      <c r="Q17" s="178">
        <v>989</v>
      </c>
      <c r="R17" s="178">
        <v>490</v>
      </c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</row>
    <row r="18" spans="1:32" s="179" customFormat="1" x14ac:dyDescent="0.2">
      <c r="A18" s="175" t="s">
        <v>113</v>
      </c>
      <c r="B18" s="176">
        <f t="shared" si="1"/>
        <v>48405</v>
      </c>
      <c r="C18" s="177">
        <v>685</v>
      </c>
      <c r="D18" s="177">
        <v>3409</v>
      </c>
      <c r="E18" s="177">
        <v>4208</v>
      </c>
      <c r="F18" s="177">
        <v>1625</v>
      </c>
      <c r="G18" s="177">
        <v>1140</v>
      </c>
      <c r="H18" s="177">
        <v>1068</v>
      </c>
      <c r="I18" s="177">
        <v>2646</v>
      </c>
      <c r="J18" s="177">
        <v>2867</v>
      </c>
      <c r="K18" s="177">
        <v>7039</v>
      </c>
      <c r="L18" s="177">
        <v>7303</v>
      </c>
      <c r="M18" s="177">
        <v>9657</v>
      </c>
      <c r="N18" s="177">
        <v>2844</v>
      </c>
      <c r="O18" s="178">
        <v>1195</v>
      </c>
      <c r="P18" s="178">
        <v>1156</v>
      </c>
      <c r="Q18" s="178">
        <v>979</v>
      </c>
      <c r="R18" s="178">
        <v>584</v>
      </c>
      <c r="S18" s="163"/>
      <c r="T18" s="163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</row>
    <row r="19" spans="1:32" s="179" customFormat="1" x14ac:dyDescent="0.2">
      <c r="A19" s="175" t="s">
        <v>114</v>
      </c>
      <c r="B19" s="176">
        <f t="shared" si="1"/>
        <v>36703</v>
      </c>
      <c r="C19" s="177">
        <v>556</v>
      </c>
      <c r="D19" s="177">
        <v>2929</v>
      </c>
      <c r="E19" s="177">
        <v>3843</v>
      </c>
      <c r="F19" s="177">
        <v>1633</v>
      </c>
      <c r="G19" s="177">
        <v>1125</v>
      </c>
      <c r="H19" s="177">
        <v>1089</v>
      </c>
      <c r="I19" s="177">
        <v>2582</v>
      </c>
      <c r="J19" s="177">
        <v>2473</v>
      </c>
      <c r="K19" s="177">
        <v>5276</v>
      </c>
      <c r="L19" s="177">
        <v>5305</v>
      </c>
      <c r="M19" s="177">
        <v>7447</v>
      </c>
      <c r="N19" s="177">
        <v>1442</v>
      </c>
      <c r="O19" s="178">
        <v>405</v>
      </c>
      <c r="P19" s="178">
        <v>316</v>
      </c>
      <c r="Q19" s="178">
        <v>175</v>
      </c>
      <c r="R19" s="178">
        <v>107</v>
      </c>
      <c r="S19" s="163"/>
      <c r="T19" s="163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</row>
    <row r="20" spans="1:32" s="179" customFormat="1" ht="18" customHeight="1" x14ac:dyDescent="0.2">
      <c r="A20" s="180" t="s">
        <v>115</v>
      </c>
      <c r="B20" s="181">
        <f t="shared" si="1"/>
        <v>5265</v>
      </c>
      <c r="C20" s="182">
        <v>28</v>
      </c>
      <c r="D20" s="182">
        <v>202</v>
      </c>
      <c r="E20" s="182">
        <v>289</v>
      </c>
      <c r="F20" s="182">
        <v>104</v>
      </c>
      <c r="G20" s="182">
        <v>47</v>
      </c>
      <c r="H20" s="182">
        <v>41</v>
      </c>
      <c r="I20" s="182">
        <v>285</v>
      </c>
      <c r="J20" s="182">
        <v>672</v>
      </c>
      <c r="K20" s="182">
        <v>1282</v>
      </c>
      <c r="L20" s="182">
        <v>1170</v>
      </c>
      <c r="M20" s="182">
        <v>916</v>
      </c>
      <c r="N20" s="182">
        <v>129</v>
      </c>
      <c r="O20" s="182">
        <v>27</v>
      </c>
      <c r="P20" s="182">
        <v>29</v>
      </c>
      <c r="Q20" s="182">
        <v>22</v>
      </c>
      <c r="R20" s="182">
        <v>22</v>
      </c>
      <c r="S20" s="163"/>
      <c r="T20" s="163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</row>
    <row r="21" spans="1:32" s="179" customFormat="1" x14ac:dyDescent="0.2">
      <c r="A21" s="183" t="s">
        <v>275</v>
      </c>
      <c r="B21" s="184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</row>
    <row r="22" spans="1:32" s="179" customFormat="1" x14ac:dyDescent="0.2">
      <c r="A22" s="183" t="s">
        <v>116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</row>
    <row r="23" spans="1:32" s="179" customFormat="1" x14ac:dyDescent="0.2">
      <c r="A23" s="341"/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B17"/>
  <sheetViews>
    <sheetView workbookViewId="0"/>
  </sheetViews>
  <sheetFormatPr baseColWidth="10" defaultColWidth="11.42578125" defaultRowHeight="12.75" x14ac:dyDescent="0.2"/>
  <cols>
    <col min="1" max="1" width="19" bestFit="1" customWidth="1"/>
    <col min="2" max="2" width="11.5703125" style="68" customWidth="1"/>
    <col min="3" max="3" width="11.42578125" customWidth="1"/>
  </cols>
  <sheetData>
    <row r="1" spans="1:2" x14ac:dyDescent="0.2">
      <c r="A1" s="341" t="s">
        <v>276</v>
      </c>
    </row>
    <row r="2" spans="1:2" x14ac:dyDescent="0.2">
      <c r="A2" s="67" t="s">
        <v>100</v>
      </c>
      <c r="B2" s="68">
        <v>9.9749999999999996</v>
      </c>
    </row>
    <row r="3" spans="1:2" x14ac:dyDescent="0.2">
      <c r="A3" s="67" t="s">
        <v>101</v>
      </c>
      <c r="B3" s="68">
        <v>9.2270000000000003</v>
      </c>
    </row>
    <row r="4" spans="1:2" x14ac:dyDescent="0.2">
      <c r="A4" s="67" t="s">
        <v>102</v>
      </c>
      <c r="B4" s="68">
        <v>6.3819999999999997</v>
      </c>
    </row>
    <row r="5" spans="1:2" x14ac:dyDescent="0.2">
      <c r="A5" s="67" t="s">
        <v>103</v>
      </c>
      <c r="B5" s="68">
        <v>5.4429999999999996</v>
      </c>
    </row>
    <row r="6" spans="1:2" x14ac:dyDescent="0.2">
      <c r="A6" s="67" t="s">
        <v>104</v>
      </c>
      <c r="B6" s="68">
        <v>6.891</v>
      </c>
    </row>
    <row r="7" spans="1:2" x14ac:dyDescent="0.2">
      <c r="A7" s="67" t="s">
        <v>105</v>
      </c>
      <c r="B7" s="68">
        <v>3.3340000000000001</v>
      </c>
    </row>
    <row r="8" spans="1:2" x14ac:dyDescent="0.2">
      <c r="A8" s="67" t="s">
        <v>106</v>
      </c>
      <c r="B8" s="68">
        <v>4.8730000000000002</v>
      </c>
    </row>
    <row r="9" spans="1:2" x14ac:dyDescent="0.2">
      <c r="A9" s="67" t="s">
        <v>107</v>
      </c>
      <c r="B9" s="68">
        <v>5.5430000000000001</v>
      </c>
    </row>
    <row r="10" spans="1:2" x14ac:dyDescent="0.2">
      <c r="A10" s="67" t="s">
        <v>108</v>
      </c>
      <c r="B10" s="68">
        <v>5.6680000000000001</v>
      </c>
    </row>
    <row r="11" spans="1:2" x14ac:dyDescent="0.2">
      <c r="A11" s="67" t="s">
        <v>109</v>
      </c>
      <c r="B11" s="68">
        <v>5.78</v>
      </c>
    </row>
    <row r="12" spans="1:2" x14ac:dyDescent="0.2">
      <c r="A12" s="67" t="s">
        <v>110</v>
      </c>
      <c r="B12" s="68">
        <v>6.7350000000000003</v>
      </c>
    </row>
    <row r="13" spans="1:2" x14ac:dyDescent="0.2">
      <c r="A13" s="67" t="s">
        <v>111</v>
      </c>
      <c r="B13" s="68">
        <v>10.172000000000001</v>
      </c>
    </row>
    <row r="14" spans="1:2" x14ac:dyDescent="0.2">
      <c r="A14" s="67" t="s">
        <v>112</v>
      </c>
      <c r="B14" s="68">
        <v>6.8049999999999997</v>
      </c>
    </row>
    <row r="15" spans="1:2" x14ac:dyDescent="0.2">
      <c r="A15" s="67" t="s">
        <v>113</v>
      </c>
      <c r="B15" s="68">
        <v>5.7480000000000002</v>
      </c>
    </row>
    <row r="16" spans="1:2" x14ac:dyDescent="0.2">
      <c r="A16" s="67" t="s">
        <v>114</v>
      </c>
      <c r="B16" s="68">
        <v>7.4260000000000002</v>
      </c>
    </row>
    <row r="17" spans="2:2" x14ac:dyDescent="0.2">
      <c r="B17" s="68">
        <f>SUM(B2:B16)</f>
        <v>100.00200000000001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workbookViewId="0"/>
  </sheetViews>
  <sheetFormatPr baseColWidth="10" defaultColWidth="11.42578125" defaultRowHeight="12.75" x14ac:dyDescent="0.2"/>
  <cols>
    <col min="1" max="1" width="6.140625" style="2" bestFit="1" customWidth="1"/>
    <col min="2" max="2" width="22" style="1208" bestFit="1" customWidth="1"/>
    <col min="3" max="3" width="14.42578125" style="1208" customWidth="1"/>
    <col min="4" max="4" width="16" style="1208" customWidth="1"/>
    <col min="5" max="5" width="16.5703125" style="1208" customWidth="1"/>
    <col min="6" max="6" width="11.42578125" style="1208" customWidth="1"/>
    <col min="7" max="16384" width="11.42578125" style="1208"/>
  </cols>
  <sheetData>
    <row r="1" spans="1:11" x14ac:dyDescent="0.2">
      <c r="A1" s="692" t="s">
        <v>26</v>
      </c>
      <c r="B1" s="693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A6</f>
        <v>Tabell 1-1-B  -  Smittevern for hele befolkningen - Timeverk pr. uke</v>
      </c>
    </row>
    <row r="6" spans="1:11" s="4" customFormat="1" ht="21" customHeight="1" thickBot="1" x14ac:dyDescent="0.25">
      <c r="A6" s="3" t="s">
        <v>428</v>
      </c>
    </row>
    <row r="7" spans="1:11" s="5" customFormat="1" ht="18.75" customHeight="1" x14ac:dyDescent="0.2">
      <c r="A7" s="25"/>
      <c r="B7" s="64"/>
      <c r="C7" s="1708" t="s">
        <v>429</v>
      </c>
      <c r="D7" s="1708"/>
      <c r="E7" s="1708"/>
    </row>
    <row r="8" spans="1:11" s="5" customFormat="1" ht="33.950000000000003" customHeight="1" thickBot="1" x14ac:dyDescent="0.25">
      <c r="A8" s="144" t="s">
        <v>2</v>
      </c>
      <c r="B8" s="202" t="s">
        <v>3</v>
      </c>
      <c r="C8" s="6" t="s">
        <v>430</v>
      </c>
      <c r="D8" s="72" t="s">
        <v>431</v>
      </c>
      <c r="E8" s="1304" t="s">
        <v>28</v>
      </c>
    </row>
    <row r="9" spans="1:11" ht="15" customHeight="1" x14ac:dyDescent="0.2">
      <c r="A9" s="695">
        <v>1</v>
      </c>
      <c r="B9" s="8" t="s">
        <v>5</v>
      </c>
      <c r="C9" s="1305">
        <v>93.75</v>
      </c>
      <c r="D9" s="1306">
        <v>0</v>
      </c>
      <c r="E9" s="1307">
        <v>93.75</v>
      </c>
    </row>
    <row r="10" spans="1:11" ht="15" customHeight="1" x14ac:dyDescent="0.2">
      <c r="A10" s="10">
        <v>2</v>
      </c>
      <c r="B10" s="11" t="s">
        <v>6</v>
      </c>
      <c r="C10" s="1308">
        <v>37.5</v>
      </c>
      <c r="D10" s="1309">
        <v>5</v>
      </c>
      <c r="E10" s="1310">
        <v>42.5</v>
      </c>
    </row>
    <row r="11" spans="1:11" ht="15" customHeight="1" x14ac:dyDescent="0.2">
      <c r="A11" s="10">
        <v>3</v>
      </c>
      <c r="B11" s="11" t="s">
        <v>7</v>
      </c>
      <c r="C11" s="1308">
        <v>7.5</v>
      </c>
      <c r="D11" s="1309">
        <v>25</v>
      </c>
      <c r="E11" s="1310">
        <v>32.5</v>
      </c>
    </row>
    <row r="12" spans="1:11" ht="15" customHeight="1" x14ac:dyDescent="0.2">
      <c r="A12" s="10">
        <v>4</v>
      </c>
      <c r="B12" s="11" t="s">
        <v>8</v>
      </c>
      <c r="C12" s="1308">
        <v>11.75</v>
      </c>
      <c r="D12" s="1309">
        <v>0</v>
      </c>
      <c r="E12" s="1310">
        <v>11.75</v>
      </c>
    </row>
    <row r="13" spans="1:11" ht="15" customHeight="1" x14ac:dyDescent="0.2">
      <c r="A13" s="10">
        <v>5</v>
      </c>
      <c r="B13" s="11" t="s">
        <v>9</v>
      </c>
      <c r="C13" s="1308">
        <v>7.5</v>
      </c>
      <c r="D13" s="1309">
        <v>7.5</v>
      </c>
      <c r="E13" s="1310">
        <v>15</v>
      </c>
    </row>
    <row r="14" spans="1:11" ht="15" customHeight="1" x14ac:dyDescent="0.2">
      <c r="A14" s="12">
        <v>6</v>
      </c>
      <c r="B14" s="13" t="s">
        <v>10</v>
      </c>
      <c r="C14" s="1308">
        <v>15</v>
      </c>
      <c r="D14" s="1309">
        <v>0</v>
      </c>
      <c r="E14" s="1310">
        <v>15</v>
      </c>
    </row>
    <row r="15" spans="1:11" ht="15" customHeight="1" x14ac:dyDescent="0.2">
      <c r="A15" s="12">
        <v>7</v>
      </c>
      <c r="B15" s="13" t="s">
        <v>11</v>
      </c>
      <c r="C15" s="1308">
        <v>22.5</v>
      </c>
      <c r="D15" s="1309">
        <v>4</v>
      </c>
      <c r="E15" s="1310">
        <v>26.5</v>
      </c>
      <c r="K15" s="1208" t="s">
        <v>119</v>
      </c>
    </row>
    <row r="16" spans="1:11" ht="15" customHeight="1" x14ac:dyDescent="0.2">
      <c r="A16" s="10">
        <v>8</v>
      </c>
      <c r="B16" s="11" t="s">
        <v>12</v>
      </c>
      <c r="C16" s="1308">
        <v>15</v>
      </c>
      <c r="D16" s="1309">
        <v>0</v>
      </c>
      <c r="E16" s="1310">
        <v>15</v>
      </c>
    </row>
    <row r="17" spans="1:5" ht="15" customHeight="1" x14ac:dyDescent="0.2">
      <c r="A17" s="10">
        <v>9</v>
      </c>
      <c r="B17" s="11" t="s">
        <v>13</v>
      </c>
      <c r="C17" s="1308">
        <v>15</v>
      </c>
      <c r="D17" s="1309">
        <v>0</v>
      </c>
      <c r="E17" s="1310">
        <v>15</v>
      </c>
    </row>
    <row r="18" spans="1:5" ht="15" customHeight="1" x14ac:dyDescent="0.2">
      <c r="A18" s="10">
        <v>10</v>
      </c>
      <c r="B18" s="11" t="s">
        <v>14</v>
      </c>
      <c r="C18" s="1308">
        <v>18.75</v>
      </c>
      <c r="D18" s="1309">
        <v>0</v>
      </c>
      <c r="E18" s="1310">
        <v>18.75</v>
      </c>
    </row>
    <row r="19" spans="1:5" ht="15" customHeight="1" x14ac:dyDescent="0.2">
      <c r="A19" s="12">
        <v>11</v>
      </c>
      <c r="B19" s="13" t="s">
        <v>15</v>
      </c>
      <c r="C19" s="1308">
        <v>18.75</v>
      </c>
      <c r="D19" s="1309">
        <v>7.5</v>
      </c>
      <c r="E19" s="1310">
        <v>26.25</v>
      </c>
    </row>
    <row r="20" spans="1:5" ht="15" customHeight="1" x14ac:dyDescent="0.2">
      <c r="A20" s="10">
        <v>12</v>
      </c>
      <c r="B20" s="11" t="s">
        <v>16</v>
      </c>
      <c r="C20" s="1308">
        <v>18.75</v>
      </c>
      <c r="D20" s="1309">
        <v>0</v>
      </c>
      <c r="E20" s="1310">
        <v>18.75</v>
      </c>
    </row>
    <row r="21" spans="1:5" ht="15" customHeight="1" x14ac:dyDescent="0.2">
      <c r="A21" s="10">
        <v>13</v>
      </c>
      <c r="B21" s="11" t="s">
        <v>17</v>
      </c>
      <c r="C21" s="1308">
        <v>15</v>
      </c>
      <c r="D21" s="1309">
        <v>0</v>
      </c>
      <c r="E21" s="1310">
        <v>15</v>
      </c>
    </row>
    <row r="22" spans="1:5" ht="15" customHeight="1" x14ac:dyDescent="0.2">
      <c r="A22" s="10">
        <v>14</v>
      </c>
      <c r="B22" s="11" t="s">
        <v>18</v>
      </c>
      <c r="C22" s="1308">
        <v>33.75</v>
      </c>
      <c r="D22" s="1309">
        <v>15</v>
      </c>
      <c r="E22" s="1310">
        <v>48.75</v>
      </c>
    </row>
    <row r="23" spans="1:5" ht="15" customHeight="1" thickBot="1" x14ac:dyDescent="0.25">
      <c r="A23" s="14">
        <v>15</v>
      </c>
      <c r="B23" s="15" t="s">
        <v>19</v>
      </c>
      <c r="C23" s="1311">
        <v>15</v>
      </c>
      <c r="D23" s="1312">
        <v>7.5</v>
      </c>
      <c r="E23" s="1313">
        <v>22.5</v>
      </c>
    </row>
    <row r="24" spans="1:5" s="19" customFormat="1" ht="15" customHeight="1" thickBot="1" x14ac:dyDescent="0.25">
      <c r="A24" s="16"/>
      <c r="B24" s="22" t="s">
        <v>338</v>
      </c>
      <c r="C24" s="1314">
        <v>345.5</v>
      </c>
      <c r="D24" s="1315">
        <v>71.5</v>
      </c>
      <c r="E24" s="1316">
        <v>417</v>
      </c>
    </row>
    <row r="25" spans="1:5" s="19" customFormat="1" ht="15" customHeight="1" x14ac:dyDescent="0.2">
      <c r="A25" s="153"/>
      <c r="B25" s="161" t="s">
        <v>335</v>
      </c>
      <c r="C25" s="1317">
        <v>334.18</v>
      </c>
      <c r="D25" s="1318">
        <v>49.75</v>
      </c>
      <c r="E25" s="1319">
        <v>383.93</v>
      </c>
    </row>
    <row r="26" spans="1:5" s="19" customFormat="1" ht="15" customHeight="1" x14ac:dyDescent="0.2">
      <c r="A26" s="153"/>
      <c r="B26" s="161" t="s">
        <v>336</v>
      </c>
      <c r="C26" s="1317">
        <v>431.22999999999996</v>
      </c>
      <c r="D26" s="1318">
        <v>44.46</v>
      </c>
      <c r="E26" s="1319">
        <v>475.69</v>
      </c>
    </row>
    <row r="27" spans="1:5" s="19" customFormat="1" ht="15" customHeight="1" x14ac:dyDescent="0.2">
      <c r="A27" s="153"/>
      <c r="B27" s="161" t="s">
        <v>337</v>
      </c>
      <c r="C27" s="1317">
        <v>344.04230769230765</v>
      </c>
      <c r="D27" s="1318">
        <v>47.403846153846153</v>
      </c>
      <c r="E27" s="1319">
        <v>391.44615384615383</v>
      </c>
    </row>
    <row r="28" spans="1:5" s="19" customFormat="1" ht="15" customHeight="1" x14ac:dyDescent="0.2">
      <c r="A28" s="153"/>
      <c r="B28" s="161" t="s">
        <v>21</v>
      </c>
      <c r="C28" s="1317">
        <v>337.17</v>
      </c>
      <c r="D28" s="1318">
        <v>88.45</v>
      </c>
      <c r="E28" s="1319">
        <v>425.62</v>
      </c>
    </row>
    <row r="29" spans="1:5" s="19" customFormat="1" ht="15" customHeight="1" x14ac:dyDescent="0.2">
      <c r="A29" s="153"/>
      <c r="B29" s="161" t="s">
        <v>22</v>
      </c>
      <c r="C29" s="1317">
        <v>277.89999999999998</v>
      </c>
      <c r="D29" s="1318">
        <v>90.65</v>
      </c>
      <c r="E29" s="1319">
        <v>368.55</v>
      </c>
    </row>
    <row r="30" spans="1:5" s="19" customFormat="1" ht="15" customHeight="1" x14ac:dyDescent="0.2">
      <c r="A30" s="153"/>
      <c r="B30" s="161" t="s">
        <v>23</v>
      </c>
      <c r="C30" s="1317">
        <v>278</v>
      </c>
      <c r="D30" s="1318">
        <v>89.2</v>
      </c>
      <c r="E30" s="1319">
        <v>367.1</v>
      </c>
    </row>
    <row r="31" spans="1:5" s="19" customFormat="1" ht="15" customHeight="1" x14ac:dyDescent="0.2">
      <c r="A31" s="153"/>
      <c r="B31" s="161" t="s">
        <v>24</v>
      </c>
      <c r="C31" s="1317">
        <v>254.85</v>
      </c>
      <c r="D31" s="1318">
        <v>68.849999999999994</v>
      </c>
      <c r="E31" s="1319">
        <v>323.7</v>
      </c>
    </row>
    <row r="32" spans="1:5" s="19" customFormat="1" ht="15" customHeight="1" thickBot="1" x14ac:dyDescent="0.25">
      <c r="A32" s="151"/>
      <c r="B32" s="124" t="s">
        <v>25</v>
      </c>
      <c r="C32" s="1320">
        <v>253.25</v>
      </c>
      <c r="D32" s="1321">
        <v>47.5</v>
      </c>
      <c r="E32" s="1322">
        <v>300.75</v>
      </c>
    </row>
  </sheetData>
  <mergeCells count="1">
    <mergeCell ref="C7:E7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37"/>
  <sheetViews>
    <sheetView showGridLines="0" workbookViewId="0"/>
  </sheetViews>
  <sheetFormatPr baseColWidth="10" defaultColWidth="11.42578125" defaultRowHeight="12.75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7" x14ac:dyDescent="0.2">
      <c r="A1" s="1" t="s">
        <v>0</v>
      </c>
    </row>
    <row r="2" spans="1:7" x14ac:dyDescent="0.2">
      <c r="A2" s="1"/>
    </row>
    <row r="3" spans="1:7" x14ac:dyDescent="0.2">
      <c r="A3" s="1" t="str">
        <f>A5</f>
        <v>Tabell  1-3-A - Bistand til kjøp/utbedring av bolig - antall hittil i år</v>
      </c>
    </row>
    <row r="4" spans="1:7" x14ac:dyDescent="0.2">
      <c r="A4" s="1"/>
    </row>
    <row r="5" spans="1:7" s="24" customFormat="1" ht="30" customHeight="1" thickBot="1" x14ac:dyDescent="0.25">
      <c r="A5" s="3" t="s">
        <v>117</v>
      </c>
      <c r="B5" s="23"/>
    </row>
    <row r="6" spans="1:7" s="5" customFormat="1" ht="70.5" customHeight="1" thickBot="1" x14ac:dyDescent="0.25">
      <c r="A6" s="396" t="s">
        <v>2</v>
      </c>
      <c r="B6" s="397" t="s">
        <v>3</v>
      </c>
      <c r="C6" s="398" t="s">
        <v>29</v>
      </c>
      <c r="D6" s="197" t="s">
        <v>30</v>
      </c>
    </row>
    <row r="7" spans="1:7" ht="15" customHeight="1" x14ac:dyDescent="0.2">
      <c r="A7" s="399">
        <v>1</v>
      </c>
      <c r="B7" s="77" t="s">
        <v>5</v>
      </c>
      <c r="C7" s="444">
        <v>116</v>
      </c>
      <c r="D7" s="439">
        <v>3</v>
      </c>
    </row>
    <row r="8" spans="1:7" ht="15" customHeight="1" x14ac:dyDescent="0.2">
      <c r="A8" s="400">
        <v>2</v>
      </c>
      <c r="B8" s="78" t="s">
        <v>6</v>
      </c>
      <c r="C8" s="445">
        <v>75</v>
      </c>
      <c r="D8" s="796">
        <v>1</v>
      </c>
    </row>
    <row r="9" spans="1:7" ht="15" customHeight="1" x14ac:dyDescent="0.2">
      <c r="A9" s="400">
        <v>3</v>
      </c>
      <c r="B9" s="78" t="s">
        <v>7</v>
      </c>
      <c r="C9" s="445">
        <v>53</v>
      </c>
      <c r="D9" s="796">
        <v>2</v>
      </c>
    </row>
    <row r="10" spans="1:7" ht="15" customHeight="1" x14ac:dyDescent="0.2">
      <c r="A10" s="400">
        <v>4</v>
      </c>
      <c r="B10" s="78" t="s">
        <v>8</v>
      </c>
      <c r="C10" s="445">
        <v>76</v>
      </c>
      <c r="D10" s="796">
        <v>1</v>
      </c>
    </row>
    <row r="11" spans="1:7" ht="15" customHeight="1" x14ac:dyDescent="0.2">
      <c r="A11" s="400">
        <v>5</v>
      </c>
      <c r="B11" s="78" t="s">
        <v>9</v>
      </c>
      <c r="C11" s="445">
        <v>77</v>
      </c>
      <c r="D11" s="796">
        <v>0</v>
      </c>
    </row>
    <row r="12" spans="1:7" ht="15" customHeight="1" x14ac:dyDescent="0.2">
      <c r="A12" s="400">
        <v>6</v>
      </c>
      <c r="B12" s="78" t="s">
        <v>10</v>
      </c>
      <c r="C12" s="445">
        <v>13</v>
      </c>
      <c r="D12" s="796">
        <v>0</v>
      </c>
    </row>
    <row r="13" spans="1:7" ht="15" customHeight="1" x14ac:dyDescent="0.2">
      <c r="A13" s="400">
        <v>7</v>
      </c>
      <c r="B13" s="78" t="s">
        <v>11</v>
      </c>
      <c r="C13" s="445">
        <v>24</v>
      </c>
      <c r="D13" s="796">
        <v>1</v>
      </c>
    </row>
    <row r="14" spans="1:7" ht="15" customHeight="1" x14ac:dyDescent="0.2">
      <c r="A14" s="400">
        <v>8</v>
      </c>
      <c r="B14" s="78" t="s">
        <v>12</v>
      </c>
      <c r="C14" s="445">
        <v>34</v>
      </c>
      <c r="D14" s="796">
        <v>2</v>
      </c>
    </row>
    <row r="15" spans="1:7" ht="15" customHeight="1" x14ac:dyDescent="0.2">
      <c r="A15" s="400">
        <v>9</v>
      </c>
      <c r="B15" s="78" t="s">
        <v>13</v>
      </c>
      <c r="C15" s="445">
        <v>53</v>
      </c>
      <c r="D15" s="796">
        <v>1</v>
      </c>
    </row>
    <row r="16" spans="1:7" ht="15" customHeight="1" x14ac:dyDescent="0.2">
      <c r="A16" s="400">
        <v>10</v>
      </c>
      <c r="B16" s="78" t="s">
        <v>14</v>
      </c>
      <c r="C16" s="445">
        <v>58</v>
      </c>
      <c r="D16" s="796">
        <v>5</v>
      </c>
      <c r="G16" s="71" t="s">
        <v>119</v>
      </c>
    </row>
    <row r="17" spans="1:4" ht="15" customHeight="1" x14ac:dyDescent="0.2">
      <c r="A17" s="400">
        <v>11</v>
      </c>
      <c r="B17" s="78" t="s">
        <v>15</v>
      </c>
      <c r="C17" s="445">
        <v>60</v>
      </c>
      <c r="D17" s="796">
        <v>8</v>
      </c>
    </row>
    <row r="18" spans="1:4" ht="15" customHeight="1" x14ac:dyDescent="0.2">
      <c r="A18" s="400">
        <v>12</v>
      </c>
      <c r="B18" s="78" t="s">
        <v>16</v>
      </c>
      <c r="C18" s="445">
        <v>78</v>
      </c>
      <c r="D18" s="796">
        <v>6</v>
      </c>
    </row>
    <row r="19" spans="1:4" ht="15" customHeight="1" x14ac:dyDescent="0.2">
      <c r="A19" s="400">
        <v>13</v>
      </c>
      <c r="B19" s="78" t="s">
        <v>17</v>
      </c>
      <c r="C19" s="445">
        <v>55</v>
      </c>
      <c r="D19" s="796">
        <v>0</v>
      </c>
    </row>
    <row r="20" spans="1:4" ht="15" customHeight="1" x14ac:dyDescent="0.2">
      <c r="A20" s="400">
        <v>14</v>
      </c>
      <c r="B20" s="78" t="s">
        <v>18</v>
      </c>
      <c r="C20" s="445">
        <v>42</v>
      </c>
      <c r="D20" s="796">
        <v>5</v>
      </c>
    </row>
    <row r="21" spans="1:4" ht="15" customHeight="1" thickBot="1" x14ac:dyDescent="0.25">
      <c r="A21" s="401">
        <v>15</v>
      </c>
      <c r="B21" s="79" t="s">
        <v>19</v>
      </c>
      <c r="C21" s="446">
        <v>56</v>
      </c>
      <c r="D21" s="797">
        <v>1</v>
      </c>
    </row>
    <row r="22" spans="1:4" s="19" customFormat="1" ht="15" customHeight="1" x14ac:dyDescent="0.2">
      <c r="A22" s="435"/>
      <c r="B22" s="488" t="s">
        <v>310</v>
      </c>
      <c r="C22" s="794">
        <v>870</v>
      </c>
      <c r="D22" s="795">
        <v>36</v>
      </c>
    </row>
    <row r="23" spans="1:4" s="88" customFormat="1" ht="15" customHeight="1" x14ac:dyDescent="0.2">
      <c r="A23" s="621"/>
      <c r="B23" s="622" t="s">
        <v>294</v>
      </c>
      <c r="C23" s="623">
        <v>579</v>
      </c>
      <c r="D23" s="624">
        <v>18</v>
      </c>
    </row>
    <row r="24" spans="1:4" s="88" customFormat="1" ht="15" customHeight="1" thickBot="1" x14ac:dyDescent="0.25">
      <c r="A24" s="437"/>
      <c r="B24" s="489" t="s">
        <v>267</v>
      </c>
      <c r="C24" s="493">
        <v>275</v>
      </c>
      <c r="D24" s="438">
        <v>8</v>
      </c>
    </row>
    <row r="25" spans="1:4" s="88" customFormat="1" ht="15" customHeight="1" x14ac:dyDescent="0.2">
      <c r="A25" s="387"/>
      <c r="B25" s="490" t="s">
        <v>126</v>
      </c>
      <c r="C25" s="444">
        <v>1072</v>
      </c>
      <c r="D25" s="439">
        <v>30</v>
      </c>
    </row>
    <row r="26" spans="1:4" s="19" customFormat="1" ht="15" customHeight="1" x14ac:dyDescent="0.2">
      <c r="A26" s="440"/>
      <c r="B26" s="491" t="s">
        <v>120</v>
      </c>
      <c r="C26" s="494">
        <v>729</v>
      </c>
      <c r="D26" s="346">
        <v>19</v>
      </c>
    </row>
    <row r="27" spans="1:4" s="19" customFormat="1" ht="15" customHeight="1" thickBot="1" x14ac:dyDescent="0.25">
      <c r="A27" s="441"/>
      <c r="B27" s="492" t="s">
        <v>121</v>
      </c>
      <c r="C27" s="495">
        <v>308</v>
      </c>
      <c r="D27" s="347">
        <v>8</v>
      </c>
    </row>
    <row r="28" spans="1:4" s="19" customFormat="1" ht="15" customHeight="1" x14ac:dyDescent="0.2">
      <c r="A28" s="355"/>
      <c r="B28" s="359" t="s">
        <v>122</v>
      </c>
      <c r="C28" s="496">
        <v>1126</v>
      </c>
      <c r="D28" s="395">
        <v>37</v>
      </c>
    </row>
    <row r="29" spans="1:4" s="19" customFormat="1" ht="15" customHeight="1" x14ac:dyDescent="0.2">
      <c r="A29" s="220"/>
      <c r="B29" s="83" t="s">
        <v>123</v>
      </c>
      <c r="C29" s="497">
        <v>674</v>
      </c>
      <c r="D29" s="225">
        <v>21</v>
      </c>
    </row>
    <row r="30" spans="1:4" s="19" customFormat="1" ht="15" customHeight="1" thickBot="1" x14ac:dyDescent="0.25">
      <c r="A30" s="80"/>
      <c r="B30" s="81" t="s">
        <v>20</v>
      </c>
      <c r="C30" s="309">
        <v>318</v>
      </c>
      <c r="D30" s="226">
        <v>9</v>
      </c>
    </row>
    <row r="31" spans="1:4" s="19" customFormat="1" ht="15" customHeight="1" thickBot="1" x14ac:dyDescent="0.25">
      <c r="A31" s="16"/>
      <c r="B31" s="85" t="s">
        <v>124</v>
      </c>
      <c r="C31" s="310">
        <v>895</v>
      </c>
      <c r="D31" s="227">
        <v>173</v>
      </c>
    </row>
    <row r="32" spans="1:4" s="19" customFormat="1" ht="16.5" hidden="1" customHeight="1" thickBot="1" x14ac:dyDescent="0.25">
      <c r="A32" s="16"/>
      <c r="B32" s="85" t="s">
        <v>125</v>
      </c>
      <c r="C32" s="26">
        <v>1400</v>
      </c>
      <c r="D32" s="26">
        <v>261</v>
      </c>
    </row>
    <row r="33" spans="1:4" s="19" customFormat="1" ht="16.5" hidden="1" customHeight="1" thickBot="1" x14ac:dyDescent="0.25">
      <c r="A33" s="16"/>
      <c r="B33" s="17" t="s">
        <v>22</v>
      </c>
      <c r="C33" s="26">
        <v>882</v>
      </c>
      <c r="D33" s="26">
        <v>306</v>
      </c>
    </row>
    <row r="34" spans="1:4" s="19" customFormat="1" ht="16.5" hidden="1" customHeight="1" thickBot="1" x14ac:dyDescent="0.25">
      <c r="A34" s="16"/>
      <c r="B34" s="17" t="s">
        <v>23</v>
      </c>
      <c r="C34" s="26">
        <v>870</v>
      </c>
      <c r="D34" s="26">
        <v>270</v>
      </c>
    </row>
    <row r="35" spans="1:4" s="19" customFormat="1" ht="16.5" hidden="1" customHeight="1" thickBot="1" x14ac:dyDescent="0.25">
      <c r="A35" s="16"/>
      <c r="B35" s="17" t="s">
        <v>24</v>
      </c>
      <c r="C35" s="26">
        <v>945</v>
      </c>
      <c r="D35" s="26">
        <v>290</v>
      </c>
    </row>
    <row r="36" spans="1:4" s="19" customFormat="1" ht="16.5" hidden="1" customHeight="1" thickBot="1" x14ac:dyDescent="0.25">
      <c r="A36" s="16"/>
      <c r="B36" s="17" t="s">
        <v>25</v>
      </c>
      <c r="C36" s="26">
        <v>914</v>
      </c>
      <c r="D36" s="26">
        <v>370</v>
      </c>
    </row>
    <row r="37" spans="1:4" ht="13.5" hidden="1" thickBot="1" x14ac:dyDescent="0.25">
      <c r="A37" s="16"/>
      <c r="B37" s="17" t="s">
        <v>27</v>
      </c>
      <c r="C37" s="26">
        <v>995</v>
      </c>
      <c r="D37" s="26">
        <v>444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2:K32"/>
  <sheetViews>
    <sheetView showGridLines="0" workbookViewId="0"/>
  </sheetViews>
  <sheetFormatPr baseColWidth="10" defaultColWidth="11.42578125" defaultRowHeight="12.75" x14ac:dyDescent="0.2"/>
  <cols>
    <col min="1" max="1" width="8.140625" style="191" customWidth="1"/>
    <col min="2" max="2" width="22.85546875" style="191" customWidth="1"/>
    <col min="3" max="3" width="11.28515625" style="191" customWidth="1"/>
    <col min="4" max="4" width="12.42578125" style="191" customWidth="1"/>
    <col min="5" max="5" width="12.5703125" style="191" customWidth="1"/>
    <col min="6" max="6" width="12.140625" style="191" customWidth="1"/>
    <col min="7" max="7" width="12.85546875" style="191" customWidth="1"/>
    <col min="8" max="8" width="15.140625" style="191" customWidth="1"/>
    <col min="9" max="16384" width="11.42578125" style="191"/>
  </cols>
  <sheetData>
    <row r="2" spans="1:11" x14ac:dyDescent="0.2">
      <c r="A2" s="190" t="s">
        <v>0</v>
      </c>
    </row>
    <row r="3" spans="1:11" x14ac:dyDescent="0.2">
      <c r="A3" s="190"/>
    </row>
    <row r="4" spans="1:11" x14ac:dyDescent="0.2">
      <c r="A4" s="190" t="str">
        <f>A6</f>
        <v>Tabell 1-3 - B0  -  Bosetting av flyktninger 2013 - status pr. 31.12.</v>
      </c>
    </row>
    <row r="5" spans="1:11" x14ac:dyDescent="0.2">
      <c r="A5" s="190"/>
    </row>
    <row r="6" spans="1:11" ht="27.75" customHeight="1" thickBot="1" x14ac:dyDescent="0.25">
      <c r="A6" s="916" t="s">
        <v>389</v>
      </c>
      <c r="B6" s="918"/>
      <c r="C6" s="918"/>
      <c r="D6" s="918"/>
      <c r="E6" s="918"/>
      <c r="F6" s="915"/>
      <c r="G6" s="915"/>
      <c r="H6" s="915"/>
    </row>
    <row r="7" spans="1:11" s="194" customFormat="1" ht="47.25" customHeight="1" x14ac:dyDescent="0.2">
      <c r="A7" s="931"/>
      <c r="B7" s="932"/>
      <c r="C7" s="933"/>
      <c r="D7" s="1709" t="s">
        <v>278</v>
      </c>
      <c r="E7" s="1710"/>
      <c r="F7" s="1711" t="s">
        <v>279</v>
      </c>
      <c r="G7" s="1712"/>
      <c r="H7" s="1713" t="s">
        <v>280</v>
      </c>
    </row>
    <row r="8" spans="1:11" s="194" customFormat="1" ht="47.25" customHeight="1" thickBot="1" x14ac:dyDescent="0.25">
      <c r="A8" s="934" t="s">
        <v>38</v>
      </c>
      <c r="B8" s="921" t="s">
        <v>3</v>
      </c>
      <c r="C8" s="922" t="s">
        <v>281</v>
      </c>
      <c r="D8" s="923" t="s">
        <v>198</v>
      </c>
      <c r="E8" s="924" t="s">
        <v>199</v>
      </c>
      <c r="F8" s="923" t="s">
        <v>198</v>
      </c>
      <c r="G8" s="924" t="s">
        <v>199</v>
      </c>
      <c r="H8" s="1714"/>
      <c r="J8" s="192"/>
      <c r="K8" s="192"/>
    </row>
    <row r="9" spans="1:11" ht="15" customHeight="1" x14ac:dyDescent="0.2">
      <c r="A9" s="935">
        <v>1</v>
      </c>
      <c r="B9" s="925" t="s">
        <v>5</v>
      </c>
      <c r="C9" s="951">
        <v>33</v>
      </c>
      <c r="D9" s="952">
        <v>33</v>
      </c>
      <c r="E9" s="953">
        <v>2</v>
      </c>
      <c r="F9" s="952">
        <v>33</v>
      </c>
      <c r="G9" s="953">
        <v>2</v>
      </c>
      <c r="H9" s="954">
        <v>103</v>
      </c>
      <c r="J9" s="192"/>
    </row>
    <row r="10" spans="1:11" ht="15" customHeight="1" x14ac:dyDescent="0.2">
      <c r="A10" s="936">
        <v>2</v>
      </c>
      <c r="B10" s="926" t="s">
        <v>6</v>
      </c>
      <c r="C10" s="955">
        <v>37</v>
      </c>
      <c r="D10" s="956">
        <v>37</v>
      </c>
      <c r="E10" s="957">
        <v>0</v>
      </c>
      <c r="F10" s="956">
        <v>36</v>
      </c>
      <c r="G10" s="957">
        <v>0</v>
      </c>
      <c r="H10" s="958">
        <v>97</v>
      </c>
      <c r="J10" s="195"/>
      <c r="K10" s="112"/>
    </row>
    <row r="11" spans="1:11" ht="15" customHeight="1" x14ac:dyDescent="0.2">
      <c r="A11" s="936">
        <v>3</v>
      </c>
      <c r="B11" s="926" t="s">
        <v>7</v>
      </c>
      <c r="C11" s="955">
        <v>27</v>
      </c>
      <c r="D11" s="956">
        <v>27</v>
      </c>
      <c r="E11" s="957">
        <v>5</v>
      </c>
      <c r="F11" s="956">
        <v>27</v>
      </c>
      <c r="G11" s="957">
        <v>5</v>
      </c>
      <c r="H11" s="958">
        <v>52</v>
      </c>
      <c r="J11" s="195"/>
      <c r="K11" s="112"/>
    </row>
    <row r="12" spans="1:11" ht="15" customHeight="1" x14ac:dyDescent="0.2">
      <c r="A12" s="936">
        <v>4</v>
      </c>
      <c r="B12" s="926" t="s">
        <v>8</v>
      </c>
      <c r="C12" s="955">
        <v>25</v>
      </c>
      <c r="D12" s="956">
        <v>25</v>
      </c>
      <c r="E12" s="957">
        <v>3</v>
      </c>
      <c r="F12" s="956">
        <v>25</v>
      </c>
      <c r="G12" s="957">
        <v>3</v>
      </c>
      <c r="H12" s="958">
        <v>59</v>
      </c>
      <c r="J12" s="195"/>
      <c r="K12" s="112" t="s">
        <v>119</v>
      </c>
    </row>
    <row r="13" spans="1:11" ht="15" customHeight="1" x14ac:dyDescent="0.2">
      <c r="A13" s="936">
        <v>5</v>
      </c>
      <c r="B13" s="926" t="s">
        <v>9</v>
      </c>
      <c r="C13" s="955">
        <v>39</v>
      </c>
      <c r="D13" s="956">
        <v>39</v>
      </c>
      <c r="E13" s="957">
        <v>0</v>
      </c>
      <c r="F13" s="956">
        <v>33</v>
      </c>
      <c r="G13" s="957">
        <v>0</v>
      </c>
      <c r="H13" s="959">
        <v>53</v>
      </c>
      <c r="J13" s="195"/>
      <c r="K13" s="112"/>
    </row>
    <row r="14" spans="1:11" ht="15" customHeight="1" x14ac:dyDescent="0.2">
      <c r="A14" s="936">
        <v>6</v>
      </c>
      <c r="B14" s="926" t="s">
        <v>10</v>
      </c>
      <c r="C14" s="955">
        <v>23</v>
      </c>
      <c r="D14" s="956">
        <v>23</v>
      </c>
      <c r="E14" s="957">
        <v>2</v>
      </c>
      <c r="F14" s="956">
        <v>23</v>
      </c>
      <c r="G14" s="957">
        <v>2</v>
      </c>
      <c r="H14" s="958">
        <v>30</v>
      </c>
      <c r="J14" s="195"/>
      <c r="K14" s="112"/>
    </row>
    <row r="15" spans="1:11" ht="15" customHeight="1" x14ac:dyDescent="0.2">
      <c r="A15" s="936">
        <v>7</v>
      </c>
      <c r="B15" s="926" t="s">
        <v>11</v>
      </c>
      <c r="C15" s="955">
        <v>33</v>
      </c>
      <c r="D15" s="956">
        <v>33</v>
      </c>
      <c r="E15" s="957">
        <v>0</v>
      </c>
      <c r="F15" s="956">
        <v>13</v>
      </c>
      <c r="G15" s="957">
        <v>0</v>
      </c>
      <c r="H15" s="958">
        <v>33</v>
      </c>
      <c r="I15" s="192"/>
      <c r="J15" s="195"/>
      <c r="K15" s="112"/>
    </row>
    <row r="16" spans="1:11" ht="15" customHeight="1" x14ac:dyDescent="0.2">
      <c r="A16" s="936">
        <v>8</v>
      </c>
      <c r="B16" s="926" t="s">
        <v>12</v>
      </c>
      <c r="C16" s="955">
        <v>36</v>
      </c>
      <c r="D16" s="956">
        <v>36</v>
      </c>
      <c r="E16" s="957">
        <v>0</v>
      </c>
      <c r="F16" s="956">
        <v>36</v>
      </c>
      <c r="G16" s="957">
        <v>0</v>
      </c>
      <c r="H16" s="958">
        <v>47</v>
      </c>
      <c r="J16" s="195"/>
      <c r="K16" s="112"/>
    </row>
    <row r="17" spans="1:11" ht="15" customHeight="1" x14ac:dyDescent="0.2">
      <c r="A17" s="936">
        <v>9</v>
      </c>
      <c r="B17" s="926" t="s">
        <v>13</v>
      </c>
      <c r="C17" s="955">
        <v>22</v>
      </c>
      <c r="D17" s="960">
        <v>22</v>
      </c>
      <c r="E17" s="961">
        <v>2</v>
      </c>
      <c r="F17" s="956">
        <v>22</v>
      </c>
      <c r="G17" s="961">
        <v>2</v>
      </c>
      <c r="H17" s="959">
        <v>96</v>
      </c>
      <c r="J17" s="195"/>
      <c r="K17" s="112"/>
    </row>
    <row r="18" spans="1:11" ht="15" customHeight="1" x14ac:dyDescent="0.2">
      <c r="A18" s="936">
        <v>10</v>
      </c>
      <c r="B18" s="926" t="s">
        <v>14</v>
      </c>
      <c r="C18" s="955">
        <v>20</v>
      </c>
      <c r="D18" s="956">
        <v>20</v>
      </c>
      <c r="E18" s="957">
        <v>0</v>
      </c>
      <c r="F18" s="956">
        <v>19</v>
      </c>
      <c r="G18" s="957">
        <v>0</v>
      </c>
      <c r="H18" s="958">
        <v>64</v>
      </c>
      <c r="J18" s="195"/>
      <c r="K18" s="112"/>
    </row>
    <row r="19" spans="1:11" ht="15" customHeight="1" x14ac:dyDescent="0.2">
      <c r="A19" s="936">
        <v>11</v>
      </c>
      <c r="B19" s="926" t="s">
        <v>15</v>
      </c>
      <c r="C19" s="955">
        <v>23</v>
      </c>
      <c r="D19" s="960">
        <v>23</v>
      </c>
      <c r="E19" s="961">
        <v>0</v>
      </c>
      <c r="F19" s="960">
        <v>23</v>
      </c>
      <c r="G19" s="961">
        <v>0</v>
      </c>
      <c r="H19" s="959">
        <v>79</v>
      </c>
      <c r="J19" s="195"/>
      <c r="K19" s="112"/>
    </row>
    <row r="20" spans="1:11" ht="15" customHeight="1" x14ac:dyDescent="0.2">
      <c r="A20" s="936">
        <v>12</v>
      </c>
      <c r="B20" s="926" t="s">
        <v>16</v>
      </c>
      <c r="C20" s="955">
        <v>35</v>
      </c>
      <c r="D20" s="956">
        <v>35</v>
      </c>
      <c r="E20" s="957">
        <v>0</v>
      </c>
      <c r="F20" s="956">
        <v>35</v>
      </c>
      <c r="G20" s="957">
        <v>0</v>
      </c>
      <c r="H20" s="958">
        <v>108</v>
      </c>
      <c r="J20" s="195"/>
      <c r="K20" s="112"/>
    </row>
    <row r="21" spans="1:11" ht="15" customHeight="1" x14ac:dyDescent="0.2">
      <c r="A21" s="936">
        <v>13</v>
      </c>
      <c r="B21" s="926" t="s">
        <v>17</v>
      </c>
      <c r="C21" s="955">
        <v>35</v>
      </c>
      <c r="D21" s="960">
        <v>35</v>
      </c>
      <c r="E21" s="961">
        <v>4</v>
      </c>
      <c r="F21" s="960">
        <v>35</v>
      </c>
      <c r="G21" s="961">
        <v>4</v>
      </c>
      <c r="H21" s="959">
        <v>73</v>
      </c>
      <c r="J21" s="195"/>
      <c r="K21" s="112"/>
    </row>
    <row r="22" spans="1:11" ht="15" customHeight="1" x14ac:dyDescent="0.2">
      <c r="A22" s="936">
        <v>14</v>
      </c>
      <c r="B22" s="926" t="s">
        <v>18</v>
      </c>
      <c r="C22" s="955">
        <v>35</v>
      </c>
      <c r="D22" s="956">
        <v>35</v>
      </c>
      <c r="E22" s="957">
        <v>0</v>
      </c>
      <c r="F22" s="956">
        <v>33</v>
      </c>
      <c r="G22" s="957">
        <v>0</v>
      </c>
      <c r="H22" s="958">
        <v>41</v>
      </c>
      <c r="J22" s="195"/>
      <c r="K22" s="112"/>
    </row>
    <row r="23" spans="1:11" ht="15" customHeight="1" thickBot="1" x14ac:dyDescent="0.25">
      <c r="A23" s="937">
        <v>15</v>
      </c>
      <c r="B23" s="927" t="s">
        <v>19</v>
      </c>
      <c r="C23" s="962">
        <v>27</v>
      </c>
      <c r="D23" s="963">
        <v>27</v>
      </c>
      <c r="E23" s="964">
        <v>0</v>
      </c>
      <c r="F23" s="963">
        <v>27</v>
      </c>
      <c r="G23" s="964">
        <v>0</v>
      </c>
      <c r="H23" s="965">
        <v>58</v>
      </c>
      <c r="J23" s="195"/>
      <c r="K23" s="112"/>
    </row>
    <row r="24" spans="1:11" ht="15" customHeight="1" x14ac:dyDescent="0.2">
      <c r="A24" s="938"/>
      <c r="B24" s="939" t="s">
        <v>311</v>
      </c>
      <c r="C24" s="979">
        <v>450</v>
      </c>
      <c r="D24" s="980">
        <v>450</v>
      </c>
      <c r="E24" s="981">
        <v>18</v>
      </c>
      <c r="F24" s="982">
        <v>420</v>
      </c>
      <c r="G24" s="981">
        <v>18</v>
      </c>
      <c r="H24" s="983">
        <v>993</v>
      </c>
      <c r="J24" s="195"/>
      <c r="K24" s="112"/>
    </row>
    <row r="25" spans="1:11" ht="15" customHeight="1" x14ac:dyDescent="0.2">
      <c r="A25" s="971"/>
      <c r="B25" s="972" t="s">
        <v>295</v>
      </c>
      <c r="C25" s="973">
        <v>450</v>
      </c>
      <c r="D25" s="974">
        <v>354</v>
      </c>
      <c r="E25" s="975">
        <v>10</v>
      </c>
      <c r="F25" s="976">
        <v>287</v>
      </c>
      <c r="G25" s="977">
        <v>10</v>
      </c>
      <c r="H25" s="978">
        <v>729</v>
      </c>
      <c r="J25" s="195"/>
      <c r="K25" s="112"/>
    </row>
    <row r="26" spans="1:11" ht="15" customHeight="1" thickBot="1" x14ac:dyDescent="0.25">
      <c r="A26" s="940"/>
      <c r="B26" s="941" t="s">
        <v>303</v>
      </c>
      <c r="C26" s="942">
        <v>450</v>
      </c>
      <c r="D26" s="943">
        <v>171</v>
      </c>
      <c r="E26" s="944">
        <v>7</v>
      </c>
      <c r="F26" s="945">
        <v>96</v>
      </c>
      <c r="G26" s="946">
        <v>7</v>
      </c>
      <c r="H26" s="947">
        <v>191</v>
      </c>
      <c r="J26" s="195"/>
      <c r="K26" s="112"/>
    </row>
    <row r="27" spans="1:11" ht="15" customHeight="1" thickBot="1" x14ac:dyDescent="0.25">
      <c r="A27" s="948"/>
      <c r="B27" s="949" t="s">
        <v>304</v>
      </c>
      <c r="C27" s="950">
        <v>410</v>
      </c>
      <c r="D27" s="966">
        <v>405</v>
      </c>
      <c r="E27" s="967">
        <v>19</v>
      </c>
      <c r="F27" s="968">
        <v>381</v>
      </c>
      <c r="G27" s="969">
        <v>18</v>
      </c>
      <c r="H27" s="970">
        <v>962</v>
      </c>
      <c r="J27" s="195"/>
      <c r="K27" s="112"/>
    </row>
    <row r="28" spans="1:11" x14ac:dyDescent="0.2">
      <c r="A28" s="928" t="s">
        <v>200</v>
      </c>
      <c r="B28" s="917"/>
      <c r="C28" s="917"/>
      <c r="D28" s="917"/>
      <c r="E28" s="917"/>
      <c r="F28" s="917"/>
      <c r="G28" s="917"/>
      <c r="H28" s="917"/>
      <c r="I28" s="193"/>
    </row>
    <row r="29" spans="1:11" x14ac:dyDescent="0.2">
      <c r="A29" s="917" t="s">
        <v>282</v>
      </c>
      <c r="B29" s="917"/>
      <c r="C29" s="917"/>
      <c r="D29" s="917"/>
      <c r="E29" s="917"/>
      <c r="F29" s="917"/>
      <c r="G29" s="917"/>
      <c r="H29" s="917"/>
      <c r="I29" s="193"/>
    </row>
    <row r="30" spans="1:11" x14ac:dyDescent="0.2">
      <c r="A30" s="915"/>
      <c r="B30" s="917"/>
      <c r="C30" s="917"/>
      <c r="D30" s="917"/>
      <c r="E30" s="917"/>
      <c r="F30" s="917"/>
      <c r="G30" s="917"/>
      <c r="H30" s="917"/>
      <c r="I30" s="193"/>
    </row>
    <row r="31" spans="1:11" ht="14.25" x14ac:dyDescent="0.2">
      <c r="A31" s="917" t="s">
        <v>305</v>
      </c>
      <c r="B31" s="929"/>
      <c r="C31" s="929"/>
      <c r="D31" s="930"/>
      <c r="E31" s="930"/>
      <c r="F31" s="917"/>
      <c r="G31" s="917"/>
      <c r="H31" s="917"/>
      <c r="I31" s="193"/>
    </row>
    <row r="32" spans="1:11" ht="15" x14ac:dyDescent="0.25">
      <c r="A32" s="917" t="s">
        <v>286</v>
      </c>
      <c r="B32" s="920"/>
      <c r="C32" s="920"/>
      <c r="D32" s="920"/>
      <c r="E32" s="920"/>
      <c r="F32" s="919"/>
      <c r="G32" s="919"/>
      <c r="H32" s="919"/>
    </row>
  </sheetData>
  <mergeCells count="3">
    <mergeCell ref="D7:E7"/>
    <mergeCell ref="F7:G7"/>
    <mergeCell ref="H7:H8"/>
  </mergeCells>
  <pageMargins left="0.70866141732283472" right="0.70866141732283472" top="0.78740157480314965" bottom="0.78740157480314965" header="0.31496062992125984" footer="0.31496062992125984"/>
  <pageSetup paperSize="9" fitToWidth="0" fitToHeight="0" orientation="landscape" r:id="rId1"/>
  <headerFooter>
    <oddHeader>&amp;R&amp;T</oddHeader>
    <oddFooter>&amp;L&amp;F&amp;CDato skrevet ut: &amp;D&amp;RÅRSSTATISTIKK 2011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S36"/>
  <sheetViews>
    <sheetView showGridLines="0" workbookViewId="0"/>
  </sheetViews>
  <sheetFormatPr baseColWidth="10" defaultColWidth="11.42578125" defaultRowHeight="12.75" x14ac:dyDescent="0.2"/>
  <cols>
    <col min="1" max="1" width="5" style="2" customWidth="1"/>
    <col min="2" max="2" width="21.85546875" style="71" customWidth="1"/>
    <col min="3" max="3" width="9" style="71" customWidth="1"/>
    <col min="4" max="4" width="10.140625" style="71" customWidth="1"/>
    <col min="5" max="5" width="8.7109375" style="71" customWidth="1"/>
    <col min="6" max="6" width="9.85546875" style="27" customWidth="1"/>
    <col min="7" max="7" width="8.140625" style="28" customWidth="1"/>
    <col min="8" max="8" width="10" style="28" customWidth="1"/>
    <col min="9" max="9" width="10.85546875" style="71" customWidth="1"/>
    <col min="10" max="10" width="10.28515625" style="71" customWidth="1"/>
    <col min="11" max="11" width="8.7109375" style="71" customWidth="1"/>
    <col min="12" max="12" width="9" style="71" customWidth="1"/>
    <col min="13" max="13" width="9.7109375" style="71" customWidth="1"/>
    <col min="14" max="14" width="10" style="71" customWidth="1"/>
    <col min="15" max="15" width="11.42578125" style="71" customWidth="1"/>
    <col min="16" max="16" width="9.7109375" style="71" customWidth="1"/>
    <col min="17" max="17" width="10.28515625" style="71" customWidth="1"/>
    <col min="18" max="18" width="11.42578125" style="71" customWidth="1"/>
    <col min="19" max="19" width="11.42578125" style="29" customWidth="1"/>
    <col min="20" max="20" width="11.42578125" style="71" customWidth="1"/>
    <col min="21" max="16384" width="11.42578125" style="71"/>
  </cols>
  <sheetData>
    <row r="1" spans="1:19" x14ac:dyDescent="0.2">
      <c r="A1" s="1" t="s">
        <v>0</v>
      </c>
    </row>
    <row r="2" spans="1:19" x14ac:dyDescent="0.2">
      <c r="A2" s="1"/>
    </row>
    <row r="3" spans="1:19" x14ac:dyDescent="0.2">
      <c r="A3" s="1" t="str">
        <f>A8</f>
        <v>Tabell  1-3 - B1  - Saksbehandlingstid - bistand til bolig - hittil i år</v>
      </c>
      <c r="M3" s="29"/>
      <c r="N3" s="29"/>
      <c r="O3" s="29"/>
      <c r="P3" s="29"/>
      <c r="Q3" s="29"/>
    </row>
    <row r="4" spans="1:19" x14ac:dyDescent="0.2">
      <c r="A4" s="1"/>
    </row>
    <row r="5" spans="1:19" x14ac:dyDescent="0.2">
      <c r="A5" s="1"/>
    </row>
    <row r="8" spans="1:19" s="24" customFormat="1" ht="30" customHeight="1" thickBot="1" x14ac:dyDescent="0.25">
      <c r="A8" s="3" t="s">
        <v>201</v>
      </c>
      <c r="B8" s="23"/>
      <c r="F8" s="30"/>
      <c r="G8" s="31"/>
      <c r="H8" s="31"/>
      <c r="J8" s="24" t="s">
        <v>119</v>
      </c>
      <c r="S8" s="32"/>
    </row>
    <row r="9" spans="1:19" s="24" customFormat="1" ht="30" customHeight="1" x14ac:dyDescent="0.2">
      <c r="A9" s="75"/>
      <c r="B9" s="523"/>
      <c r="C9" s="1715" t="s">
        <v>31</v>
      </c>
      <c r="D9" s="1716"/>
      <c r="E9" s="1716"/>
      <c r="F9" s="1716"/>
      <c r="G9" s="1716"/>
      <c r="H9" s="1717"/>
      <c r="I9" s="1715" t="s">
        <v>32</v>
      </c>
      <c r="J9" s="1716"/>
      <c r="K9" s="1716"/>
      <c r="L9" s="1716"/>
      <c r="M9" s="1716"/>
      <c r="N9" s="1716"/>
      <c r="O9" s="1716"/>
      <c r="P9" s="1716"/>
      <c r="Q9" s="1716"/>
      <c r="S9" s="32"/>
    </row>
    <row r="10" spans="1:19" s="5" customFormat="1" ht="86.25" customHeight="1" thickBot="1" x14ac:dyDescent="0.25">
      <c r="A10" s="6" t="s">
        <v>38</v>
      </c>
      <c r="B10" s="65" t="s">
        <v>3</v>
      </c>
      <c r="C10" s="504" t="s">
        <v>33</v>
      </c>
      <c r="D10" s="6" t="s">
        <v>34</v>
      </c>
      <c r="E10" s="540" t="s">
        <v>406</v>
      </c>
      <c r="F10" s="541" t="s">
        <v>407</v>
      </c>
      <c r="G10" s="76" t="s">
        <v>412</v>
      </c>
      <c r="H10" s="524" t="s">
        <v>35</v>
      </c>
      <c r="I10" s="504" t="s">
        <v>33</v>
      </c>
      <c r="J10" s="6" t="s">
        <v>34</v>
      </c>
      <c r="K10" s="540" t="s">
        <v>408</v>
      </c>
      <c r="L10" s="542" t="s">
        <v>409</v>
      </c>
      <c r="M10" s="73" t="s">
        <v>265</v>
      </c>
      <c r="N10" s="65" t="s">
        <v>35</v>
      </c>
      <c r="O10" s="6" t="s">
        <v>36</v>
      </c>
      <c r="P10" s="540" t="s">
        <v>411</v>
      </c>
      <c r="Q10" s="542" t="s">
        <v>410</v>
      </c>
      <c r="S10" s="34"/>
    </row>
    <row r="11" spans="1:19" ht="15" customHeight="1" x14ac:dyDescent="0.2">
      <c r="A11" s="442">
        <v>1</v>
      </c>
      <c r="B11" s="443" t="s">
        <v>5</v>
      </c>
      <c r="C11" s="802">
        <v>534</v>
      </c>
      <c r="D11" s="1226">
        <v>481</v>
      </c>
      <c r="E11" s="531">
        <v>434</v>
      </c>
      <c r="F11" s="798">
        <v>0.90228690228690234</v>
      </c>
      <c r="G11" s="802">
        <v>121</v>
      </c>
      <c r="H11" s="803">
        <v>199</v>
      </c>
      <c r="I11" s="802">
        <v>838</v>
      </c>
      <c r="J11" s="1226">
        <v>788</v>
      </c>
      <c r="K11" s="531">
        <v>786</v>
      </c>
      <c r="L11" s="798">
        <v>0.9974619289340102</v>
      </c>
      <c r="M11" s="802">
        <v>354</v>
      </c>
      <c r="N11" s="1226">
        <v>394</v>
      </c>
      <c r="O11" s="1226">
        <v>193</v>
      </c>
      <c r="P11" s="1226">
        <v>102</v>
      </c>
      <c r="Q11" s="1227">
        <v>0.52849740932642486</v>
      </c>
    </row>
    <row r="12" spans="1:19" ht="15" customHeight="1" x14ac:dyDescent="0.2">
      <c r="A12" s="400">
        <v>2</v>
      </c>
      <c r="B12" s="78" t="s">
        <v>6</v>
      </c>
      <c r="C12" s="804">
        <v>468</v>
      </c>
      <c r="D12" s="1228">
        <v>396</v>
      </c>
      <c r="E12" s="532">
        <v>362</v>
      </c>
      <c r="F12" s="799">
        <v>0.91414141414141414</v>
      </c>
      <c r="G12" s="804">
        <v>45</v>
      </c>
      <c r="H12" s="805">
        <v>351</v>
      </c>
      <c r="I12" s="804">
        <v>470</v>
      </c>
      <c r="J12" s="1228">
        <v>327</v>
      </c>
      <c r="K12" s="532">
        <v>312</v>
      </c>
      <c r="L12" s="799">
        <v>0.95412844036697253</v>
      </c>
      <c r="M12" s="804">
        <v>167</v>
      </c>
      <c r="N12" s="1228">
        <v>160</v>
      </c>
      <c r="O12" s="1228">
        <v>118</v>
      </c>
      <c r="P12" s="1228">
        <v>106</v>
      </c>
      <c r="Q12" s="1229">
        <v>0.89830508474576276</v>
      </c>
    </row>
    <row r="13" spans="1:19" ht="15" customHeight="1" x14ac:dyDescent="0.2">
      <c r="A13" s="400">
        <v>3</v>
      </c>
      <c r="B13" s="78" t="s">
        <v>7</v>
      </c>
      <c r="C13" s="804">
        <v>242</v>
      </c>
      <c r="D13" s="1228">
        <v>208</v>
      </c>
      <c r="E13" s="532">
        <v>162</v>
      </c>
      <c r="F13" s="799">
        <v>0.77884615384615385</v>
      </c>
      <c r="G13" s="804">
        <v>79</v>
      </c>
      <c r="H13" s="805">
        <v>129</v>
      </c>
      <c r="I13" s="804">
        <v>603</v>
      </c>
      <c r="J13" s="1228">
        <v>530</v>
      </c>
      <c r="K13" s="532">
        <v>479</v>
      </c>
      <c r="L13" s="799">
        <v>0.9037735849056604</v>
      </c>
      <c r="M13" s="804">
        <v>280</v>
      </c>
      <c r="N13" s="1228">
        <v>234</v>
      </c>
      <c r="O13" s="1228">
        <v>257</v>
      </c>
      <c r="P13" s="1228">
        <v>237</v>
      </c>
      <c r="Q13" s="1229">
        <v>0.9221789883268483</v>
      </c>
    </row>
    <row r="14" spans="1:19" ht="15" customHeight="1" x14ac:dyDescent="0.2">
      <c r="A14" s="400">
        <v>4</v>
      </c>
      <c r="B14" s="78" t="s">
        <v>8</v>
      </c>
      <c r="C14" s="804">
        <v>336</v>
      </c>
      <c r="D14" s="1228">
        <v>269</v>
      </c>
      <c r="E14" s="532">
        <v>263</v>
      </c>
      <c r="F14" s="799">
        <v>0.97769516728624539</v>
      </c>
      <c r="G14" s="804">
        <v>114</v>
      </c>
      <c r="H14" s="805">
        <v>104</v>
      </c>
      <c r="I14" s="804">
        <v>286</v>
      </c>
      <c r="J14" s="1228">
        <v>280</v>
      </c>
      <c r="K14" s="532">
        <v>278</v>
      </c>
      <c r="L14" s="799">
        <v>0.99285714285714288</v>
      </c>
      <c r="M14" s="804">
        <v>146</v>
      </c>
      <c r="N14" s="1228">
        <v>127</v>
      </c>
      <c r="O14" s="1228">
        <v>141</v>
      </c>
      <c r="P14" s="1228">
        <v>132</v>
      </c>
      <c r="Q14" s="1229">
        <v>0.93617021276595747</v>
      </c>
    </row>
    <row r="15" spans="1:19" ht="15" customHeight="1" x14ac:dyDescent="0.2">
      <c r="A15" s="400">
        <v>5</v>
      </c>
      <c r="B15" s="78" t="s">
        <v>9</v>
      </c>
      <c r="C15" s="804">
        <v>371</v>
      </c>
      <c r="D15" s="1228">
        <v>220</v>
      </c>
      <c r="E15" s="532">
        <v>220</v>
      </c>
      <c r="F15" s="799">
        <v>1</v>
      </c>
      <c r="G15" s="804">
        <v>146</v>
      </c>
      <c r="H15" s="805">
        <v>74</v>
      </c>
      <c r="I15" s="804">
        <v>214</v>
      </c>
      <c r="J15" s="1228">
        <v>218</v>
      </c>
      <c r="K15" s="532">
        <v>210</v>
      </c>
      <c r="L15" s="799">
        <v>0.96330275229357798</v>
      </c>
      <c r="M15" s="804">
        <v>82</v>
      </c>
      <c r="N15" s="1228">
        <v>132</v>
      </c>
      <c r="O15" s="1228">
        <v>55</v>
      </c>
      <c r="P15" s="1228">
        <v>54</v>
      </c>
      <c r="Q15" s="1229">
        <v>0.98181818181818181</v>
      </c>
    </row>
    <row r="16" spans="1:19" ht="15" customHeight="1" x14ac:dyDescent="0.2">
      <c r="A16" s="400">
        <v>6</v>
      </c>
      <c r="B16" s="78" t="s">
        <v>10</v>
      </c>
      <c r="C16" s="804">
        <v>133</v>
      </c>
      <c r="D16" s="1228">
        <v>100</v>
      </c>
      <c r="E16" s="532">
        <v>64</v>
      </c>
      <c r="F16" s="799">
        <v>0.64</v>
      </c>
      <c r="G16" s="804">
        <v>15</v>
      </c>
      <c r="H16" s="805">
        <v>54</v>
      </c>
      <c r="I16" s="804">
        <v>52</v>
      </c>
      <c r="J16" s="1228">
        <v>36</v>
      </c>
      <c r="K16" s="532">
        <v>18</v>
      </c>
      <c r="L16" s="799">
        <v>0.5</v>
      </c>
      <c r="M16" s="804">
        <v>6</v>
      </c>
      <c r="N16" s="1228">
        <v>16</v>
      </c>
      <c r="O16" s="1228">
        <v>2</v>
      </c>
      <c r="P16" s="1228">
        <v>2</v>
      </c>
      <c r="Q16" s="1229">
        <v>1</v>
      </c>
    </row>
    <row r="17" spans="1:19" ht="15" customHeight="1" x14ac:dyDescent="0.2">
      <c r="A17" s="400">
        <v>7</v>
      </c>
      <c r="B17" s="78" t="s">
        <v>11</v>
      </c>
      <c r="C17" s="804">
        <v>177</v>
      </c>
      <c r="D17" s="1228">
        <v>86</v>
      </c>
      <c r="E17" s="532">
        <v>42</v>
      </c>
      <c r="F17" s="799">
        <v>0.48837209302325579</v>
      </c>
      <c r="G17" s="804">
        <v>24</v>
      </c>
      <c r="H17" s="805">
        <v>62</v>
      </c>
      <c r="I17" s="804">
        <v>158</v>
      </c>
      <c r="J17" s="1228">
        <v>156</v>
      </c>
      <c r="K17" s="532">
        <v>153</v>
      </c>
      <c r="L17" s="799">
        <v>0.98076923076923073</v>
      </c>
      <c r="M17" s="804">
        <v>73</v>
      </c>
      <c r="N17" s="1228">
        <v>82</v>
      </c>
      <c r="O17" s="1228">
        <v>22</v>
      </c>
      <c r="P17" s="1228">
        <v>19</v>
      </c>
      <c r="Q17" s="1229">
        <v>0.86363636363636365</v>
      </c>
    </row>
    <row r="18" spans="1:19" ht="15" customHeight="1" x14ac:dyDescent="0.2">
      <c r="A18" s="400">
        <v>8</v>
      </c>
      <c r="B18" s="78" t="s">
        <v>12</v>
      </c>
      <c r="C18" s="804">
        <v>212</v>
      </c>
      <c r="D18" s="1228">
        <v>212</v>
      </c>
      <c r="E18" s="532">
        <v>212</v>
      </c>
      <c r="F18" s="799">
        <v>1</v>
      </c>
      <c r="G18" s="804">
        <v>24</v>
      </c>
      <c r="H18" s="805">
        <v>188</v>
      </c>
      <c r="I18" s="804">
        <v>118</v>
      </c>
      <c r="J18" s="1228">
        <v>91</v>
      </c>
      <c r="K18" s="532">
        <v>88</v>
      </c>
      <c r="L18" s="799">
        <v>0.96703296703296704</v>
      </c>
      <c r="M18" s="804">
        <v>41</v>
      </c>
      <c r="N18" s="1228">
        <v>50</v>
      </c>
      <c r="O18" s="1228">
        <v>30</v>
      </c>
      <c r="P18" s="1228">
        <v>26</v>
      </c>
      <c r="Q18" s="1229">
        <v>0.8666666666666667</v>
      </c>
    </row>
    <row r="19" spans="1:19" ht="15" customHeight="1" x14ac:dyDescent="0.2">
      <c r="A19" s="400">
        <v>9</v>
      </c>
      <c r="B19" s="78" t="s">
        <v>13</v>
      </c>
      <c r="C19" s="804">
        <v>289</v>
      </c>
      <c r="D19" s="1228">
        <v>283</v>
      </c>
      <c r="E19" s="532">
        <v>283</v>
      </c>
      <c r="F19" s="799">
        <v>1</v>
      </c>
      <c r="G19" s="804">
        <v>109</v>
      </c>
      <c r="H19" s="805">
        <v>174</v>
      </c>
      <c r="I19" s="804">
        <v>294</v>
      </c>
      <c r="J19" s="1228">
        <v>294</v>
      </c>
      <c r="K19" s="532">
        <v>294</v>
      </c>
      <c r="L19" s="799">
        <v>1</v>
      </c>
      <c r="M19" s="804">
        <v>63</v>
      </c>
      <c r="N19" s="1228">
        <v>231</v>
      </c>
      <c r="O19" s="1228">
        <v>39</v>
      </c>
      <c r="P19" s="1228">
        <v>24</v>
      </c>
      <c r="Q19" s="1229">
        <v>0.61538461538461542</v>
      </c>
    </row>
    <row r="20" spans="1:19" ht="15" customHeight="1" x14ac:dyDescent="0.2">
      <c r="A20" s="400">
        <v>10</v>
      </c>
      <c r="B20" s="78" t="s">
        <v>14</v>
      </c>
      <c r="C20" s="804">
        <v>224</v>
      </c>
      <c r="D20" s="1228">
        <v>214</v>
      </c>
      <c r="E20" s="532">
        <v>161</v>
      </c>
      <c r="F20" s="799">
        <v>0.75233644859813087</v>
      </c>
      <c r="G20" s="804">
        <v>48</v>
      </c>
      <c r="H20" s="805">
        <v>155</v>
      </c>
      <c r="I20" s="804">
        <v>320</v>
      </c>
      <c r="J20" s="1228">
        <v>292</v>
      </c>
      <c r="K20" s="532">
        <v>271</v>
      </c>
      <c r="L20" s="799">
        <v>0.92808219178082196</v>
      </c>
      <c r="M20" s="804">
        <v>133</v>
      </c>
      <c r="N20" s="1228">
        <v>151</v>
      </c>
      <c r="O20" s="1228">
        <v>69</v>
      </c>
      <c r="P20" s="1228">
        <v>69</v>
      </c>
      <c r="Q20" s="1229">
        <v>1</v>
      </c>
    </row>
    <row r="21" spans="1:19" ht="15" customHeight="1" x14ac:dyDescent="0.2">
      <c r="A21" s="400">
        <v>11</v>
      </c>
      <c r="B21" s="78" t="s">
        <v>15</v>
      </c>
      <c r="C21" s="804">
        <v>203</v>
      </c>
      <c r="D21" s="1228">
        <v>168</v>
      </c>
      <c r="E21" s="532">
        <v>115</v>
      </c>
      <c r="F21" s="799">
        <v>0.68452380952380953</v>
      </c>
      <c r="G21" s="804">
        <v>87</v>
      </c>
      <c r="H21" s="805">
        <v>78</v>
      </c>
      <c r="I21" s="804">
        <v>241</v>
      </c>
      <c r="J21" s="1228">
        <v>217</v>
      </c>
      <c r="K21" s="532">
        <v>187</v>
      </c>
      <c r="L21" s="799">
        <v>0.86175115207373276</v>
      </c>
      <c r="M21" s="804">
        <v>95</v>
      </c>
      <c r="N21" s="1228">
        <v>122</v>
      </c>
      <c r="O21" s="1228">
        <v>36</v>
      </c>
      <c r="P21" s="1228">
        <v>25</v>
      </c>
      <c r="Q21" s="1229">
        <v>0.69444444444444442</v>
      </c>
    </row>
    <row r="22" spans="1:19" ht="15" customHeight="1" x14ac:dyDescent="0.2">
      <c r="A22" s="400">
        <v>12</v>
      </c>
      <c r="B22" s="78" t="s">
        <v>16</v>
      </c>
      <c r="C22" s="804">
        <v>323</v>
      </c>
      <c r="D22" s="1228">
        <v>319</v>
      </c>
      <c r="E22" s="532">
        <v>240</v>
      </c>
      <c r="F22" s="799">
        <v>0.75235109717868343</v>
      </c>
      <c r="G22" s="804">
        <v>104</v>
      </c>
      <c r="H22" s="805">
        <v>215</v>
      </c>
      <c r="I22" s="804">
        <v>330</v>
      </c>
      <c r="J22" s="1228">
        <v>352</v>
      </c>
      <c r="K22" s="532">
        <v>318</v>
      </c>
      <c r="L22" s="799">
        <v>0.90340909090909094</v>
      </c>
      <c r="M22" s="804">
        <v>152</v>
      </c>
      <c r="N22" s="1228">
        <v>200</v>
      </c>
      <c r="O22" s="1228">
        <v>85</v>
      </c>
      <c r="P22" s="1228">
        <v>79</v>
      </c>
      <c r="Q22" s="1229">
        <v>0.92941176470588238</v>
      </c>
    </row>
    <row r="23" spans="1:19" ht="15" customHeight="1" x14ac:dyDescent="0.2">
      <c r="A23" s="400">
        <v>13</v>
      </c>
      <c r="B23" s="78" t="s">
        <v>17</v>
      </c>
      <c r="C23" s="804">
        <v>232</v>
      </c>
      <c r="D23" s="1228">
        <v>263</v>
      </c>
      <c r="E23" s="532">
        <v>251</v>
      </c>
      <c r="F23" s="799">
        <v>0.95437262357414454</v>
      </c>
      <c r="G23" s="804">
        <v>55</v>
      </c>
      <c r="H23" s="805">
        <v>89</v>
      </c>
      <c r="I23" s="804">
        <v>428</v>
      </c>
      <c r="J23" s="1228">
        <v>442</v>
      </c>
      <c r="K23" s="532">
        <v>431</v>
      </c>
      <c r="L23" s="799">
        <v>0.97511312217194568</v>
      </c>
      <c r="M23" s="804">
        <v>218</v>
      </c>
      <c r="N23" s="1228">
        <v>135</v>
      </c>
      <c r="O23" s="1228">
        <v>92</v>
      </c>
      <c r="P23" s="1228">
        <v>82</v>
      </c>
      <c r="Q23" s="1229">
        <v>0.89130434782608692</v>
      </c>
    </row>
    <row r="24" spans="1:19" ht="15" customHeight="1" x14ac:dyDescent="0.2">
      <c r="A24" s="400">
        <v>14</v>
      </c>
      <c r="B24" s="78" t="s">
        <v>18</v>
      </c>
      <c r="C24" s="804">
        <v>217</v>
      </c>
      <c r="D24" s="1228">
        <v>144</v>
      </c>
      <c r="E24" s="532">
        <v>73</v>
      </c>
      <c r="F24" s="799">
        <v>0.50694444444444442</v>
      </c>
      <c r="G24" s="804">
        <v>61</v>
      </c>
      <c r="H24" s="805">
        <v>79</v>
      </c>
      <c r="I24" s="804">
        <v>180</v>
      </c>
      <c r="J24" s="1228">
        <v>154</v>
      </c>
      <c r="K24" s="532">
        <v>154</v>
      </c>
      <c r="L24" s="799">
        <v>1</v>
      </c>
      <c r="M24" s="804">
        <v>70</v>
      </c>
      <c r="N24" s="1228">
        <v>79</v>
      </c>
      <c r="O24" s="1228">
        <v>33</v>
      </c>
      <c r="P24" s="1228">
        <v>33</v>
      </c>
      <c r="Q24" s="1229">
        <v>1</v>
      </c>
    </row>
    <row r="25" spans="1:19" ht="15" customHeight="1" thickBot="1" x14ac:dyDescent="0.25">
      <c r="A25" s="401">
        <v>15</v>
      </c>
      <c r="B25" s="79" t="s">
        <v>19</v>
      </c>
      <c r="C25" s="806">
        <v>320</v>
      </c>
      <c r="D25" s="1230">
        <v>326</v>
      </c>
      <c r="E25" s="1231">
        <v>287</v>
      </c>
      <c r="F25" s="1232">
        <v>0.88036809815950923</v>
      </c>
      <c r="G25" s="806">
        <v>40</v>
      </c>
      <c r="H25" s="807">
        <v>243</v>
      </c>
      <c r="I25" s="806">
        <v>254</v>
      </c>
      <c r="J25" s="1230">
        <v>183</v>
      </c>
      <c r="K25" s="1231">
        <v>156</v>
      </c>
      <c r="L25" s="800">
        <v>0.85245901639344257</v>
      </c>
      <c r="M25" s="806">
        <v>118</v>
      </c>
      <c r="N25" s="1230">
        <v>67</v>
      </c>
      <c r="O25" s="1230">
        <v>51</v>
      </c>
      <c r="P25" s="1230">
        <v>16</v>
      </c>
      <c r="Q25" s="1233">
        <v>0.31372549019607843</v>
      </c>
    </row>
    <row r="26" spans="1:19" s="19" customFormat="1" ht="15" customHeight="1" x14ac:dyDescent="0.2">
      <c r="A26" s="435"/>
      <c r="B26" s="501" t="s">
        <v>312</v>
      </c>
      <c r="C26" s="876">
        <v>4281</v>
      </c>
      <c r="D26" s="881">
        <v>3689</v>
      </c>
      <c r="E26" s="533">
        <v>3169</v>
      </c>
      <c r="F26" s="561">
        <v>0.85904039034968827</v>
      </c>
      <c r="G26" s="879">
        <v>1072</v>
      </c>
      <c r="H26" s="801">
        <v>2194</v>
      </c>
      <c r="I26" s="883">
        <v>4786</v>
      </c>
      <c r="J26" s="882">
        <v>4360</v>
      </c>
      <c r="K26" s="533">
        <v>4135</v>
      </c>
      <c r="L26" s="890">
        <v>0.94839449541284404</v>
      </c>
      <c r="M26" s="894">
        <v>1998</v>
      </c>
      <c r="N26" s="889">
        <v>2180</v>
      </c>
      <c r="O26" s="886">
        <v>1223</v>
      </c>
      <c r="P26" s="896">
        <v>1006</v>
      </c>
      <c r="Q26" s="561">
        <v>0.8225674570727719</v>
      </c>
      <c r="S26" s="35"/>
    </row>
    <row r="27" spans="1:19" s="88" customFormat="1" ht="15" customHeight="1" x14ac:dyDescent="0.2">
      <c r="A27" s="389"/>
      <c r="B27" s="491" t="s">
        <v>296</v>
      </c>
      <c r="C27" s="877">
        <v>3169</v>
      </c>
      <c r="D27" s="873">
        <v>2512</v>
      </c>
      <c r="E27" s="534">
        <v>2071</v>
      </c>
      <c r="F27" s="562">
        <v>0.82444267515923564</v>
      </c>
      <c r="G27" s="502">
        <v>707</v>
      </c>
      <c r="H27" s="634">
        <v>1509</v>
      </c>
      <c r="I27" s="884">
        <v>3180</v>
      </c>
      <c r="J27" s="502">
        <v>2800</v>
      </c>
      <c r="K27" s="534">
        <v>2668</v>
      </c>
      <c r="L27" s="891">
        <v>0.95285714285714285</v>
      </c>
      <c r="M27" s="129">
        <v>1354</v>
      </c>
      <c r="N27" s="137">
        <v>1304</v>
      </c>
      <c r="O27" s="887">
        <v>811</v>
      </c>
      <c r="P27" s="897">
        <v>651</v>
      </c>
      <c r="Q27" s="562">
        <v>0.80271270036991371</v>
      </c>
      <c r="S27" s="89"/>
    </row>
    <row r="28" spans="1:19" s="88" customFormat="1" ht="15" customHeight="1" thickBot="1" x14ac:dyDescent="0.25">
      <c r="A28" s="391"/>
      <c r="B28" s="588" t="s">
        <v>267</v>
      </c>
      <c r="C28" s="878">
        <v>1741</v>
      </c>
      <c r="D28" s="874">
        <v>1322</v>
      </c>
      <c r="E28" s="636">
        <v>1132</v>
      </c>
      <c r="F28" s="637">
        <v>0.85627836611195163</v>
      </c>
      <c r="G28" s="880">
        <v>454.15999999999997</v>
      </c>
      <c r="H28" s="635">
        <v>737</v>
      </c>
      <c r="I28" s="885">
        <v>1587</v>
      </c>
      <c r="J28" s="880">
        <v>1436</v>
      </c>
      <c r="K28" s="636">
        <v>1357</v>
      </c>
      <c r="L28" s="892">
        <v>0.94498607242339838</v>
      </c>
      <c r="M28" s="140">
        <v>678</v>
      </c>
      <c r="N28" s="142">
        <v>674</v>
      </c>
      <c r="O28" s="888">
        <v>409</v>
      </c>
      <c r="P28" s="898">
        <v>334</v>
      </c>
      <c r="Q28" s="637">
        <v>0.81662591687041564</v>
      </c>
      <c r="S28" s="89"/>
    </row>
    <row r="29" spans="1:19" s="88" customFormat="1" ht="15" customHeight="1" x14ac:dyDescent="0.2">
      <c r="A29" s="478"/>
      <c r="B29" s="589" t="s">
        <v>126</v>
      </c>
      <c r="C29" s="875">
        <v>3650</v>
      </c>
      <c r="D29" s="626">
        <v>3314</v>
      </c>
      <c r="E29" s="627">
        <v>2839</v>
      </c>
      <c r="F29" s="628">
        <v>0.85666867833433913</v>
      </c>
      <c r="G29" s="629">
        <v>1205</v>
      </c>
      <c r="H29" s="630">
        <v>1928</v>
      </c>
      <c r="I29" s="625">
        <v>4612</v>
      </c>
      <c r="J29" s="626">
        <v>4507</v>
      </c>
      <c r="K29" s="627">
        <v>4228</v>
      </c>
      <c r="L29" s="893">
        <v>0.93809629465276234</v>
      </c>
      <c r="M29" s="895">
        <v>2019</v>
      </c>
      <c r="N29" s="631">
        <v>2287</v>
      </c>
      <c r="O29" s="632">
        <v>1227</v>
      </c>
      <c r="P29" s="899">
        <v>1075</v>
      </c>
      <c r="Q29" s="633">
        <v>0.876120619396903</v>
      </c>
      <c r="S29" s="89"/>
    </row>
    <row r="30" spans="1:19" s="88" customFormat="1" ht="15" customHeight="1" x14ac:dyDescent="0.2">
      <c r="A30" s="389"/>
      <c r="B30" s="491" t="s">
        <v>120</v>
      </c>
      <c r="C30" s="505">
        <v>2996</v>
      </c>
      <c r="D30" s="515">
        <v>2604</v>
      </c>
      <c r="E30" s="534">
        <v>2125</v>
      </c>
      <c r="F30" s="553">
        <v>0.8160522273425499</v>
      </c>
      <c r="G30" s="502">
        <v>960</v>
      </c>
      <c r="H30" s="525">
        <v>1294</v>
      </c>
      <c r="I30" s="505">
        <v>3258</v>
      </c>
      <c r="J30" s="515">
        <v>3012</v>
      </c>
      <c r="K30" s="534">
        <v>2836</v>
      </c>
      <c r="L30" s="553">
        <v>0.94156706507304122</v>
      </c>
      <c r="M30" s="502">
        <v>1384</v>
      </c>
      <c r="N30" s="543">
        <v>1518</v>
      </c>
      <c r="O30" s="515">
        <v>901</v>
      </c>
      <c r="P30" s="900">
        <v>789</v>
      </c>
      <c r="Q30" s="562">
        <v>0.87569367369589346</v>
      </c>
      <c r="S30" s="89"/>
    </row>
    <row r="31" spans="1:19" s="19" customFormat="1" ht="15" customHeight="1" thickBot="1" x14ac:dyDescent="0.25">
      <c r="A31" s="441"/>
      <c r="B31" s="492" t="s">
        <v>121</v>
      </c>
      <c r="C31" s="506">
        <v>1457</v>
      </c>
      <c r="D31" s="516">
        <v>1231</v>
      </c>
      <c r="E31" s="535">
        <v>991</v>
      </c>
      <c r="F31" s="554">
        <v>0.80503655564581644</v>
      </c>
      <c r="G31" s="518">
        <v>494</v>
      </c>
      <c r="H31" s="526">
        <v>416</v>
      </c>
      <c r="I31" s="506">
        <v>1730</v>
      </c>
      <c r="J31" s="516">
        <v>1596</v>
      </c>
      <c r="K31" s="535">
        <v>1499</v>
      </c>
      <c r="L31" s="559">
        <v>0.93922305764411029</v>
      </c>
      <c r="M31" s="503">
        <v>777</v>
      </c>
      <c r="N31" s="544">
        <v>730</v>
      </c>
      <c r="O31" s="516">
        <v>503</v>
      </c>
      <c r="P31" s="901">
        <v>437</v>
      </c>
      <c r="Q31" s="563">
        <v>0.8687872763419483</v>
      </c>
      <c r="S31" s="35"/>
    </row>
    <row r="32" spans="1:19" s="19" customFormat="1" ht="15" customHeight="1" x14ac:dyDescent="0.2">
      <c r="A32" s="355"/>
      <c r="B32" s="359" t="s">
        <v>122</v>
      </c>
      <c r="C32" s="507">
        <v>3464</v>
      </c>
      <c r="D32" s="91">
        <v>3221</v>
      </c>
      <c r="E32" s="536">
        <v>2665</v>
      </c>
      <c r="F32" s="555">
        <v>0.82738280037255507</v>
      </c>
      <c r="G32" s="519">
        <v>1444</v>
      </c>
      <c r="H32" s="527">
        <v>1492</v>
      </c>
      <c r="I32" s="507">
        <v>4968</v>
      </c>
      <c r="J32" s="91">
        <v>4531</v>
      </c>
      <c r="K32" s="536">
        <v>4140</v>
      </c>
      <c r="L32" s="555">
        <v>0.91370558375634514</v>
      </c>
      <c r="M32" s="511">
        <v>2227</v>
      </c>
      <c r="N32" s="545">
        <v>2186</v>
      </c>
      <c r="O32" s="549">
        <v>1738</v>
      </c>
      <c r="P32" s="902">
        <v>1513</v>
      </c>
      <c r="Q32" s="906">
        <v>0.8705408515535098</v>
      </c>
      <c r="S32" s="35"/>
    </row>
    <row r="33" spans="1:19" s="19" customFormat="1" ht="15" customHeight="1" x14ac:dyDescent="0.2">
      <c r="A33" s="220"/>
      <c r="B33" s="83" t="s">
        <v>123</v>
      </c>
      <c r="C33" s="508">
        <v>2408</v>
      </c>
      <c r="D33" s="84">
        <v>2250</v>
      </c>
      <c r="E33" s="537">
        <v>1812</v>
      </c>
      <c r="F33" s="556">
        <v>0.80533333333333335</v>
      </c>
      <c r="G33" s="520">
        <v>1061</v>
      </c>
      <c r="H33" s="528">
        <v>982</v>
      </c>
      <c r="I33" s="508">
        <v>3280</v>
      </c>
      <c r="J33" s="84">
        <v>3015</v>
      </c>
      <c r="K33" s="537">
        <v>2749</v>
      </c>
      <c r="L33" s="556">
        <v>0.91177446102819237</v>
      </c>
      <c r="M33" s="512">
        <v>1461</v>
      </c>
      <c r="N33" s="546">
        <v>1502</v>
      </c>
      <c r="O33" s="550">
        <v>1097</v>
      </c>
      <c r="P33" s="903">
        <v>964</v>
      </c>
      <c r="Q33" s="907">
        <v>0.87876025524156787</v>
      </c>
      <c r="S33" s="35"/>
    </row>
    <row r="34" spans="1:19" s="19" customFormat="1" ht="15" customHeight="1" thickBot="1" x14ac:dyDescent="0.25">
      <c r="A34" s="80"/>
      <c r="B34" s="81" t="s">
        <v>20</v>
      </c>
      <c r="C34" s="509">
        <v>1325</v>
      </c>
      <c r="D34" s="82">
        <v>1169</v>
      </c>
      <c r="E34" s="538">
        <v>893</v>
      </c>
      <c r="F34" s="557">
        <v>0.76390076988879385</v>
      </c>
      <c r="G34" s="521">
        <v>629</v>
      </c>
      <c r="H34" s="529">
        <v>499</v>
      </c>
      <c r="I34" s="509">
        <v>1741</v>
      </c>
      <c r="J34" s="82">
        <v>1552</v>
      </c>
      <c r="K34" s="538">
        <v>1400</v>
      </c>
      <c r="L34" s="557">
        <v>0.90206185567010311</v>
      </c>
      <c r="M34" s="513">
        <v>690</v>
      </c>
      <c r="N34" s="547">
        <v>753</v>
      </c>
      <c r="O34" s="551">
        <v>517</v>
      </c>
      <c r="P34" s="904">
        <v>440</v>
      </c>
      <c r="Q34" s="908">
        <v>0.85106382978723405</v>
      </c>
      <c r="S34" s="35"/>
    </row>
    <row r="35" spans="1:19" s="19" customFormat="1" ht="15" customHeight="1" thickBot="1" x14ac:dyDescent="0.25">
      <c r="A35" s="16"/>
      <c r="B35" s="85" t="s">
        <v>124</v>
      </c>
      <c r="C35" s="510">
        <v>3705</v>
      </c>
      <c r="D35" s="86">
        <v>3214</v>
      </c>
      <c r="E35" s="87">
        <v>2752</v>
      </c>
      <c r="F35" s="558">
        <v>0.85625388923459866</v>
      </c>
      <c r="G35" s="522">
        <v>1432</v>
      </c>
      <c r="H35" s="530">
        <v>1296</v>
      </c>
      <c r="I35" s="510">
        <v>4858</v>
      </c>
      <c r="J35" s="86">
        <v>4230</v>
      </c>
      <c r="K35" s="539">
        <v>3913</v>
      </c>
      <c r="L35" s="560">
        <v>0.92505910165484628</v>
      </c>
      <c r="M35" s="514">
        <v>1968</v>
      </c>
      <c r="N35" s="548">
        <v>2134</v>
      </c>
      <c r="O35" s="552">
        <v>1642</v>
      </c>
      <c r="P35" s="905">
        <v>1457</v>
      </c>
      <c r="Q35" s="909">
        <v>0.88733252131546891</v>
      </c>
      <c r="S35" s="35"/>
    </row>
    <row r="36" spans="1:19" x14ac:dyDescent="0.2">
      <c r="A36" s="1"/>
    </row>
  </sheetData>
  <mergeCells count="2">
    <mergeCell ref="C9:H9"/>
    <mergeCell ref="I9:Q9"/>
  </mergeCells>
  <printOptions horizontalCentered="1" verticalCentered="1"/>
  <pageMargins left="0.39370078740157505" right="0.39370078740157505" top="0.78740157480314998" bottom="0.59055118110236204" header="0.5" footer="0.5"/>
  <pageSetup paperSize="9" scale="80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9"/>
  <sheetViews>
    <sheetView workbookViewId="0"/>
  </sheetViews>
  <sheetFormatPr baseColWidth="10" defaultColWidth="11.42578125" defaultRowHeight="12.75" x14ac:dyDescent="0.2"/>
  <cols>
    <col min="1" max="1" width="6.140625" style="2" bestFit="1" customWidth="1"/>
    <col min="2" max="2" width="22" style="393" bestFit="1" customWidth="1"/>
    <col min="3" max="3" width="12.85546875" style="393" customWidth="1"/>
    <col min="4" max="4" width="12.5703125" style="393" customWidth="1"/>
    <col min="5" max="6" width="10.42578125" style="393" customWidth="1"/>
    <col min="7" max="8" width="11.42578125" style="393" customWidth="1"/>
    <col min="9" max="9" width="21.7109375" style="393" customWidth="1"/>
    <col min="10" max="12" width="8.7109375" style="393" bestFit="1" customWidth="1"/>
    <col min="13" max="13" width="9.7109375" style="393" bestFit="1" customWidth="1"/>
    <col min="14" max="14" width="8.7109375" style="393" bestFit="1" customWidth="1"/>
    <col min="15" max="15" width="11.42578125" style="393" customWidth="1"/>
    <col min="16" max="16384" width="11.42578125" style="393"/>
  </cols>
  <sheetData>
    <row r="1" spans="1:16" x14ac:dyDescent="0.2">
      <c r="A1" s="692" t="s">
        <v>26</v>
      </c>
      <c r="B1" s="693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24" customFormat="1" ht="30" customHeight="1" thickBot="1" x14ac:dyDescent="0.25">
      <c r="A10" s="3" t="s">
        <v>339</v>
      </c>
      <c r="B10" s="23"/>
      <c r="H10" s="3" t="s">
        <v>340</v>
      </c>
      <c r="I10" s="23"/>
    </row>
    <row r="11" spans="1:16" s="24" customFormat="1" ht="25.5" customHeight="1" x14ac:dyDescent="0.2">
      <c r="A11" s="75"/>
      <c r="B11" s="710"/>
      <c r="C11" s="1716" t="s">
        <v>341</v>
      </c>
      <c r="D11" s="1716"/>
      <c r="E11" s="1716"/>
      <c r="F11" s="23"/>
      <c r="H11" s="75"/>
      <c r="I11" s="710"/>
      <c r="J11" s="1718" t="s">
        <v>342</v>
      </c>
      <c r="K11" s="1719"/>
      <c r="L11" s="1719"/>
      <c r="M11" s="1719"/>
      <c r="N11" s="1719"/>
      <c r="O11" s="711"/>
      <c r="P11" s="711"/>
    </row>
    <row r="12" spans="1:16" s="5" customFormat="1" ht="79.5" customHeight="1" thickBot="1" x14ac:dyDescent="0.25">
      <c r="A12" s="144" t="s">
        <v>2</v>
      </c>
      <c r="B12" s="202" t="s">
        <v>3</v>
      </c>
      <c r="C12" s="517" t="s">
        <v>343</v>
      </c>
      <c r="D12" s="811" t="s">
        <v>344</v>
      </c>
      <c r="E12" s="712" t="s">
        <v>345</v>
      </c>
      <c r="G12" s="5" t="s">
        <v>119</v>
      </c>
      <c r="H12" s="6" t="s">
        <v>2</v>
      </c>
      <c r="I12" s="20" t="s">
        <v>3</v>
      </c>
      <c r="J12" s="6" t="s">
        <v>346</v>
      </c>
      <c r="K12" s="155" t="s">
        <v>347</v>
      </c>
      <c r="L12" s="155" t="s">
        <v>348</v>
      </c>
      <c r="M12" s="155" t="s">
        <v>349</v>
      </c>
      <c r="N12" s="65" t="s">
        <v>350</v>
      </c>
      <c r="O12" s="713" t="s">
        <v>37</v>
      </c>
      <c r="P12" s="713" t="s">
        <v>351</v>
      </c>
    </row>
    <row r="13" spans="1:16" s="39" customFormat="1" ht="15" customHeight="1" x14ac:dyDescent="0.2">
      <c r="A13" s="695">
        <v>1</v>
      </c>
      <c r="B13" s="8" t="s">
        <v>5</v>
      </c>
      <c r="C13" s="812">
        <v>2495</v>
      </c>
      <c r="D13" s="813">
        <v>790</v>
      </c>
      <c r="E13" s="808">
        <v>3285</v>
      </c>
      <c r="H13" s="695">
        <v>1</v>
      </c>
      <c r="I13" s="8" t="s">
        <v>5</v>
      </c>
      <c r="J13" s="812">
        <v>64</v>
      </c>
      <c r="K13" s="1236">
        <v>31</v>
      </c>
      <c r="L13" s="1236">
        <v>7</v>
      </c>
      <c r="M13" s="1236">
        <v>44</v>
      </c>
      <c r="N13" s="813">
        <v>47</v>
      </c>
      <c r="O13" s="818">
        <v>193</v>
      </c>
      <c r="P13" s="714">
        <v>6.1347150259067353</v>
      </c>
    </row>
    <row r="14" spans="1:16" s="39" customFormat="1" ht="15" customHeight="1" x14ac:dyDescent="0.2">
      <c r="A14" s="10">
        <v>2</v>
      </c>
      <c r="B14" s="11" t="s">
        <v>6</v>
      </c>
      <c r="C14" s="814">
        <v>2255</v>
      </c>
      <c r="D14" s="815">
        <v>953</v>
      </c>
      <c r="E14" s="809">
        <v>3208</v>
      </c>
      <c r="H14" s="10">
        <v>2</v>
      </c>
      <c r="I14" s="11" t="s">
        <v>6</v>
      </c>
      <c r="J14" s="814">
        <v>65</v>
      </c>
      <c r="K14" s="1234">
        <v>19</v>
      </c>
      <c r="L14" s="1234">
        <v>9</v>
      </c>
      <c r="M14" s="1234">
        <v>9</v>
      </c>
      <c r="N14" s="815">
        <v>16</v>
      </c>
      <c r="O14" s="819">
        <v>118</v>
      </c>
      <c r="P14" s="715">
        <v>4.0042372881355934</v>
      </c>
    </row>
    <row r="15" spans="1:16" s="39" customFormat="1" ht="15" customHeight="1" x14ac:dyDescent="0.2">
      <c r="A15" s="10">
        <v>3</v>
      </c>
      <c r="B15" s="11" t="s">
        <v>7</v>
      </c>
      <c r="C15" s="814">
        <v>2101</v>
      </c>
      <c r="D15" s="815">
        <v>1451</v>
      </c>
      <c r="E15" s="809">
        <v>3552</v>
      </c>
      <c r="H15" s="10">
        <v>3</v>
      </c>
      <c r="I15" s="11" t="s">
        <v>7</v>
      </c>
      <c r="J15" s="814">
        <v>183</v>
      </c>
      <c r="K15" s="1234">
        <v>37</v>
      </c>
      <c r="L15" s="1234">
        <v>13</v>
      </c>
      <c r="M15" s="1234">
        <v>15</v>
      </c>
      <c r="N15" s="815">
        <v>9</v>
      </c>
      <c r="O15" s="819">
        <v>257</v>
      </c>
      <c r="P15" s="715">
        <v>2.6984435797665371</v>
      </c>
    </row>
    <row r="16" spans="1:16" s="39" customFormat="1" ht="15" customHeight="1" x14ac:dyDescent="0.2">
      <c r="A16" s="10">
        <v>4</v>
      </c>
      <c r="B16" s="11" t="s">
        <v>8</v>
      </c>
      <c r="C16" s="814">
        <v>1347</v>
      </c>
      <c r="D16" s="815">
        <v>416</v>
      </c>
      <c r="E16" s="809">
        <v>1763</v>
      </c>
      <c r="H16" s="10">
        <v>4</v>
      </c>
      <c r="I16" s="11" t="s">
        <v>8</v>
      </c>
      <c r="J16" s="814">
        <v>44</v>
      </c>
      <c r="K16" s="1234">
        <v>58</v>
      </c>
      <c r="L16" s="1234">
        <v>30</v>
      </c>
      <c r="M16" s="1234">
        <v>13</v>
      </c>
      <c r="N16" s="815">
        <v>1</v>
      </c>
      <c r="O16" s="819">
        <v>146</v>
      </c>
      <c r="P16" s="715">
        <v>3.5547945205479454</v>
      </c>
    </row>
    <row r="17" spans="1:16" s="39" customFormat="1" ht="15" customHeight="1" x14ac:dyDescent="0.2">
      <c r="A17" s="10">
        <v>5</v>
      </c>
      <c r="B17" s="11" t="s">
        <v>9</v>
      </c>
      <c r="C17" s="814">
        <v>1197</v>
      </c>
      <c r="D17" s="815">
        <v>417</v>
      </c>
      <c r="E17" s="809">
        <v>1614</v>
      </c>
      <c r="H17" s="10">
        <v>5</v>
      </c>
      <c r="I17" s="11" t="s">
        <v>9</v>
      </c>
      <c r="J17" s="814">
        <v>36</v>
      </c>
      <c r="K17" s="1234">
        <v>15</v>
      </c>
      <c r="L17" s="1234">
        <v>2</v>
      </c>
      <c r="M17" s="1234">
        <v>1</v>
      </c>
      <c r="N17" s="815">
        <v>1</v>
      </c>
      <c r="O17" s="819">
        <v>55</v>
      </c>
      <c r="P17" s="715">
        <v>2.3636363636363638</v>
      </c>
    </row>
    <row r="18" spans="1:16" s="39" customFormat="1" ht="15" customHeight="1" x14ac:dyDescent="0.2">
      <c r="A18" s="10">
        <v>6</v>
      </c>
      <c r="B18" s="11" t="s">
        <v>10</v>
      </c>
      <c r="C18" s="814">
        <v>329</v>
      </c>
      <c r="D18" s="815">
        <v>70</v>
      </c>
      <c r="E18" s="809">
        <v>399</v>
      </c>
      <c r="H18" s="10">
        <v>6</v>
      </c>
      <c r="I18" s="11" t="s">
        <v>10</v>
      </c>
      <c r="J18" s="814">
        <v>0</v>
      </c>
      <c r="K18" s="1234">
        <v>2</v>
      </c>
      <c r="L18" s="1234">
        <v>0</v>
      </c>
      <c r="M18" s="1234">
        <v>0</v>
      </c>
      <c r="N18" s="815">
        <v>0</v>
      </c>
      <c r="O18" s="819">
        <v>2</v>
      </c>
      <c r="P18" s="715">
        <v>3</v>
      </c>
    </row>
    <row r="19" spans="1:16" s="39" customFormat="1" ht="15" customHeight="1" x14ac:dyDescent="0.2">
      <c r="A19" s="10">
        <v>7</v>
      </c>
      <c r="B19" s="11" t="s">
        <v>11</v>
      </c>
      <c r="C19" s="814">
        <v>493</v>
      </c>
      <c r="D19" s="815">
        <v>266</v>
      </c>
      <c r="E19" s="809">
        <v>759</v>
      </c>
      <c r="H19" s="10">
        <v>7</v>
      </c>
      <c r="I19" s="11" t="s">
        <v>11</v>
      </c>
      <c r="J19" s="814">
        <v>1</v>
      </c>
      <c r="K19" s="1234">
        <v>8</v>
      </c>
      <c r="L19" s="1234">
        <v>0</v>
      </c>
      <c r="M19" s="1234">
        <v>2</v>
      </c>
      <c r="N19" s="815">
        <v>3</v>
      </c>
      <c r="O19" s="819">
        <v>14</v>
      </c>
      <c r="P19" s="715">
        <v>5.6785714285714288</v>
      </c>
    </row>
    <row r="20" spans="1:16" s="39" customFormat="1" ht="15" customHeight="1" x14ac:dyDescent="0.2">
      <c r="A20" s="10">
        <v>8</v>
      </c>
      <c r="B20" s="11" t="s">
        <v>12</v>
      </c>
      <c r="C20" s="814">
        <v>726</v>
      </c>
      <c r="D20" s="815">
        <v>114</v>
      </c>
      <c r="E20" s="809">
        <v>840</v>
      </c>
      <c r="H20" s="10">
        <v>8</v>
      </c>
      <c r="I20" s="11" t="s">
        <v>12</v>
      </c>
      <c r="J20" s="814">
        <v>1</v>
      </c>
      <c r="K20" s="1234">
        <v>2</v>
      </c>
      <c r="L20" s="1234">
        <v>2</v>
      </c>
      <c r="M20" s="1234">
        <v>0</v>
      </c>
      <c r="N20" s="815">
        <v>0</v>
      </c>
      <c r="O20" s="819">
        <v>5</v>
      </c>
      <c r="P20" s="715">
        <v>3.5</v>
      </c>
    </row>
    <row r="21" spans="1:16" s="39" customFormat="1" ht="15" customHeight="1" x14ac:dyDescent="0.2">
      <c r="A21" s="10">
        <v>9</v>
      </c>
      <c r="B21" s="11" t="s">
        <v>13</v>
      </c>
      <c r="C21" s="814">
        <v>856</v>
      </c>
      <c r="D21" s="815">
        <v>97</v>
      </c>
      <c r="E21" s="809">
        <v>953</v>
      </c>
      <c r="H21" s="10">
        <v>9</v>
      </c>
      <c r="I21" s="11" t="s">
        <v>13</v>
      </c>
      <c r="J21" s="814">
        <v>5</v>
      </c>
      <c r="K21" s="1234">
        <v>15</v>
      </c>
      <c r="L21" s="1234">
        <v>31</v>
      </c>
      <c r="M21" s="1234">
        <v>12</v>
      </c>
      <c r="N21" s="815">
        <v>0</v>
      </c>
      <c r="O21" s="819">
        <v>63</v>
      </c>
      <c r="P21" s="715">
        <v>5.0079365079365079</v>
      </c>
    </row>
    <row r="22" spans="1:16" s="39" customFormat="1" ht="15" customHeight="1" x14ac:dyDescent="0.2">
      <c r="A22" s="10">
        <v>10</v>
      </c>
      <c r="B22" s="11" t="s">
        <v>14</v>
      </c>
      <c r="C22" s="814">
        <v>990</v>
      </c>
      <c r="D22" s="815">
        <v>398</v>
      </c>
      <c r="E22" s="809">
        <v>1388</v>
      </c>
      <c r="H22" s="10">
        <v>10</v>
      </c>
      <c r="I22" s="11" t="s">
        <v>14</v>
      </c>
      <c r="J22" s="814">
        <v>48</v>
      </c>
      <c r="K22" s="1234">
        <v>15</v>
      </c>
      <c r="L22" s="1234">
        <v>6</v>
      </c>
      <c r="M22" s="1234">
        <v>0</v>
      </c>
      <c r="N22" s="815">
        <v>0</v>
      </c>
      <c r="O22" s="819">
        <v>69</v>
      </c>
      <c r="P22" s="715">
        <v>2.1304347826086958</v>
      </c>
    </row>
    <row r="23" spans="1:16" s="39" customFormat="1" ht="15" customHeight="1" x14ac:dyDescent="0.2">
      <c r="A23" s="10">
        <v>11</v>
      </c>
      <c r="B23" s="11" t="s">
        <v>15</v>
      </c>
      <c r="C23" s="814">
        <v>1083</v>
      </c>
      <c r="D23" s="815">
        <v>472</v>
      </c>
      <c r="E23" s="809">
        <v>1555</v>
      </c>
      <c r="H23" s="10">
        <v>11</v>
      </c>
      <c r="I23" s="11" t="s">
        <v>15</v>
      </c>
      <c r="J23" s="814">
        <v>10</v>
      </c>
      <c r="K23" s="1234">
        <v>6</v>
      </c>
      <c r="L23" s="1234">
        <v>10</v>
      </c>
      <c r="M23" s="1234">
        <v>5</v>
      </c>
      <c r="N23" s="815">
        <v>5</v>
      </c>
      <c r="O23" s="819">
        <v>36</v>
      </c>
      <c r="P23" s="715">
        <v>5.2222222222222223</v>
      </c>
    </row>
    <row r="24" spans="1:16" s="39" customFormat="1" ht="15" customHeight="1" x14ac:dyDescent="0.2">
      <c r="A24" s="10">
        <v>12</v>
      </c>
      <c r="B24" s="11" t="s">
        <v>16</v>
      </c>
      <c r="C24" s="814">
        <v>1329</v>
      </c>
      <c r="D24" s="815">
        <v>741</v>
      </c>
      <c r="E24" s="809">
        <v>2070</v>
      </c>
      <c r="H24" s="10">
        <v>12</v>
      </c>
      <c r="I24" s="11" t="s">
        <v>16</v>
      </c>
      <c r="J24" s="814">
        <v>64</v>
      </c>
      <c r="K24" s="1234">
        <v>11</v>
      </c>
      <c r="L24" s="1234">
        <v>4</v>
      </c>
      <c r="M24" s="1234">
        <v>1</v>
      </c>
      <c r="N24" s="815">
        <v>5</v>
      </c>
      <c r="O24" s="819">
        <v>85</v>
      </c>
      <c r="P24" s="715">
        <v>2.5647058823529414</v>
      </c>
    </row>
    <row r="25" spans="1:16" s="39" customFormat="1" ht="15" customHeight="1" x14ac:dyDescent="0.2">
      <c r="A25" s="10">
        <v>13</v>
      </c>
      <c r="B25" s="11" t="s">
        <v>17</v>
      </c>
      <c r="C25" s="814">
        <v>1067</v>
      </c>
      <c r="D25" s="815">
        <v>600</v>
      </c>
      <c r="E25" s="809">
        <v>1667</v>
      </c>
      <c r="H25" s="10">
        <v>13</v>
      </c>
      <c r="I25" s="11" t="s">
        <v>17</v>
      </c>
      <c r="J25" s="814">
        <v>45</v>
      </c>
      <c r="K25" s="1234">
        <v>30</v>
      </c>
      <c r="L25" s="1234">
        <v>7</v>
      </c>
      <c r="M25" s="1234">
        <v>10</v>
      </c>
      <c r="N25" s="815">
        <v>0</v>
      </c>
      <c r="O25" s="819">
        <v>92</v>
      </c>
      <c r="P25" s="715">
        <v>3.0706521739130435</v>
      </c>
    </row>
    <row r="26" spans="1:16" s="39" customFormat="1" ht="15" customHeight="1" x14ac:dyDescent="0.2">
      <c r="A26" s="10">
        <v>14</v>
      </c>
      <c r="B26" s="11" t="s">
        <v>18</v>
      </c>
      <c r="C26" s="814">
        <v>743</v>
      </c>
      <c r="D26" s="815">
        <v>506</v>
      </c>
      <c r="E26" s="809">
        <v>1249</v>
      </c>
      <c r="H26" s="10">
        <v>14</v>
      </c>
      <c r="I26" s="11" t="s">
        <v>18</v>
      </c>
      <c r="J26" s="814">
        <v>10</v>
      </c>
      <c r="K26" s="1234">
        <v>21</v>
      </c>
      <c r="L26" s="1234">
        <v>2</v>
      </c>
      <c r="M26" s="1234">
        <v>0</v>
      </c>
      <c r="N26" s="815">
        <v>0</v>
      </c>
      <c r="O26" s="819">
        <v>33</v>
      </c>
      <c r="P26" s="715">
        <v>2.6666666666666665</v>
      </c>
    </row>
    <row r="27" spans="1:16" s="39" customFormat="1" ht="15" customHeight="1" thickBot="1" x14ac:dyDescent="0.25">
      <c r="A27" s="14">
        <v>15</v>
      </c>
      <c r="B27" s="15" t="s">
        <v>19</v>
      </c>
      <c r="C27" s="816">
        <v>1094</v>
      </c>
      <c r="D27" s="817">
        <v>405</v>
      </c>
      <c r="E27" s="810">
        <v>1499</v>
      </c>
      <c r="H27" s="14">
        <v>15</v>
      </c>
      <c r="I27" s="15" t="s">
        <v>19</v>
      </c>
      <c r="J27" s="816">
        <v>0</v>
      </c>
      <c r="K27" s="1237">
        <v>9</v>
      </c>
      <c r="L27" s="1237">
        <v>11</v>
      </c>
      <c r="M27" s="1237">
        <v>14</v>
      </c>
      <c r="N27" s="817">
        <v>53</v>
      </c>
      <c r="O27" s="820">
        <v>87</v>
      </c>
      <c r="P27" s="716">
        <v>9.7011494252873565</v>
      </c>
    </row>
    <row r="28" spans="1:16" s="307" customFormat="1" ht="15" customHeight="1" thickBot="1" x14ac:dyDescent="0.25">
      <c r="A28" s="16"/>
      <c r="B28" s="22" t="s">
        <v>309</v>
      </c>
      <c r="C28" s="717">
        <v>18105</v>
      </c>
      <c r="D28" s="718">
        <v>7696</v>
      </c>
      <c r="E28" s="719">
        <v>25801</v>
      </c>
      <c r="H28" s="16"/>
      <c r="I28" s="22" t="s">
        <v>338</v>
      </c>
      <c r="J28" s="717">
        <v>576</v>
      </c>
      <c r="K28" s="1235">
        <v>279</v>
      </c>
      <c r="L28" s="1235">
        <v>134</v>
      </c>
      <c r="M28" s="1235">
        <v>126</v>
      </c>
      <c r="N28" s="718">
        <v>140</v>
      </c>
      <c r="O28" s="720">
        <v>1255</v>
      </c>
      <c r="P28" s="721">
        <v>4.1314741035856573</v>
      </c>
    </row>
    <row r="29" spans="1:16" s="691" customFormat="1" ht="15" customHeight="1" x14ac:dyDescent="0.2">
      <c r="A29" s="152"/>
      <c r="B29" s="705" t="s">
        <v>197</v>
      </c>
      <c r="C29" s="722">
        <v>18498</v>
      </c>
      <c r="D29" s="723">
        <v>7888</v>
      </c>
      <c r="E29" s="724">
        <v>26386</v>
      </c>
      <c r="H29" s="152"/>
      <c r="I29" s="705" t="s">
        <v>335</v>
      </c>
      <c r="J29" s="722">
        <v>695</v>
      </c>
      <c r="K29" s="725">
        <v>231</v>
      </c>
      <c r="L29" s="725">
        <v>142</v>
      </c>
      <c r="M29" s="725">
        <v>124</v>
      </c>
      <c r="N29" s="723">
        <v>58</v>
      </c>
      <c r="O29" s="724">
        <v>1250</v>
      </c>
      <c r="P29" s="726">
        <v>3.4060000000000001</v>
      </c>
    </row>
    <row r="30" spans="1:16" s="307" customFormat="1" ht="15" customHeight="1" x14ac:dyDescent="0.2">
      <c r="A30" s="153"/>
      <c r="B30" s="161" t="s">
        <v>170</v>
      </c>
      <c r="C30" s="550">
        <v>18550</v>
      </c>
      <c r="D30" s="546">
        <v>7822</v>
      </c>
      <c r="E30" s="727">
        <v>26372</v>
      </c>
      <c r="H30" s="153"/>
      <c r="I30" s="161" t="s">
        <v>336</v>
      </c>
      <c r="J30" s="550">
        <v>988</v>
      </c>
      <c r="K30" s="728">
        <v>310</v>
      </c>
      <c r="L30" s="728">
        <v>178</v>
      </c>
      <c r="M30" s="728">
        <v>146</v>
      </c>
      <c r="N30" s="546">
        <v>120</v>
      </c>
      <c r="O30" s="727">
        <v>1742</v>
      </c>
      <c r="P30" s="729">
        <v>3.4764638346727899</v>
      </c>
    </row>
    <row r="31" spans="1:16" s="307" customFormat="1" ht="15" customHeight="1" x14ac:dyDescent="0.2">
      <c r="A31" s="153"/>
      <c r="B31" s="161" t="s">
        <v>404</v>
      </c>
      <c r="C31" s="550">
        <v>18063</v>
      </c>
      <c r="D31" s="546">
        <v>8201</v>
      </c>
      <c r="E31" s="727">
        <v>26264</v>
      </c>
      <c r="H31" s="153"/>
      <c r="I31" s="161" t="s">
        <v>337</v>
      </c>
      <c r="J31" s="550">
        <v>942</v>
      </c>
      <c r="K31" s="728">
        <v>284</v>
      </c>
      <c r="L31" s="728">
        <v>193</v>
      </c>
      <c r="M31" s="728">
        <v>136</v>
      </c>
      <c r="N31" s="546">
        <v>66</v>
      </c>
      <c r="O31" s="727">
        <v>1621</v>
      </c>
      <c r="P31" s="729">
        <v>3.2362739049969154</v>
      </c>
    </row>
    <row r="32" spans="1:16" s="307" customFormat="1" ht="15" customHeight="1" thickBot="1" x14ac:dyDescent="0.25">
      <c r="A32" s="151"/>
      <c r="B32" s="124" t="s">
        <v>405</v>
      </c>
      <c r="C32" s="551">
        <v>16540</v>
      </c>
      <c r="D32" s="547">
        <v>8108</v>
      </c>
      <c r="E32" s="730">
        <v>24648</v>
      </c>
      <c r="H32" s="151"/>
      <c r="I32" s="124" t="s">
        <v>21</v>
      </c>
      <c r="J32" s="551">
        <v>813</v>
      </c>
      <c r="K32" s="731">
        <v>301</v>
      </c>
      <c r="L32" s="731">
        <v>228</v>
      </c>
      <c r="M32" s="731">
        <v>175</v>
      </c>
      <c r="N32" s="547">
        <v>124</v>
      </c>
      <c r="O32" s="730">
        <v>1641</v>
      </c>
      <c r="P32" s="732">
        <v>3.8546617915904937</v>
      </c>
    </row>
    <row r="33" spans="1:16" s="19" customFormat="1" ht="15" customHeight="1" x14ac:dyDescent="0.2"/>
    <row r="34" spans="1:16" s="19" customFormat="1" ht="15" customHeight="1" x14ac:dyDescent="0.2">
      <c r="H34" s="1" t="s">
        <v>352</v>
      </c>
    </row>
    <row r="35" spans="1:16" s="19" customFormat="1" ht="15" customHeight="1" x14ac:dyDescent="0.2"/>
    <row r="36" spans="1:16" s="19" customFormat="1" ht="15" customHeight="1" x14ac:dyDescent="0.2"/>
    <row r="37" spans="1:16" x14ac:dyDescent="0.2">
      <c r="H37" s="1"/>
    </row>
    <row r="38" spans="1:16" ht="13.5" thickBot="1" x14ac:dyDescent="0.25">
      <c r="A38" s="151"/>
      <c r="B38" s="733" t="s">
        <v>22</v>
      </c>
      <c r="C38" s="734">
        <v>12977</v>
      </c>
      <c r="D38" s="735">
        <v>5290</v>
      </c>
      <c r="E38" s="736">
        <v>18267</v>
      </c>
      <c r="H38" s="151"/>
      <c r="I38" s="124" t="s">
        <v>22</v>
      </c>
      <c r="J38" s="249">
        <v>630</v>
      </c>
      <c r="K38" s="222">
        <v>261</v>
      </c>
      <c r="L38" s="222">
        <v>292</v>
      </c>
      <c r="M38" s="222">
        <v>190</v>
      </c>
      <c r="N38" s="224">
        <v>194</v>
      </c>
      <c r="O38" s="251">
        <v>1567</v>
      </c>
      <c r="P38" s="737">
        <v>4.6113592852584553</v>
      </c>
    </row>
    <row r="39" spans="1:16" x14ac:dyDescent="0.2">
      <c r="A39" s="220"/>
      <c r="B39" s="738" t="s">
        <v>23</v>
      </c>
      <c r="C39" s="739">
        <v>12875</v>
      </c>
      <c r="D39" s="740">
        <v>8173</v>
      </c>
      <c r="E39" s="741">
        <v>21048</v>
      </c>
      <c r="H39" s="220"/>
      <c r="I39" s="161" t="s">
        <v>23</v>
      </c>
      <c r="J39" s="246">
        <v>663</v>
      </c>
      <c r="K39" s="221">
        <v>260</v>
      </c>
      <c r="L39" s="221">
        <v>142</v>
      </c>
      <c r="M39" s="221">
        <v>221</v>
      </c>
      <c r="N39" s="223">
        <v>130</v>
      </c>
      <c r="O39" s="217">
        <v>1416</v>
      </c>
      <c r="P39" s="742">
        <v>4.2609463276836159</v>
      </c>
    </row>
    <row r="40" spans="1:16" ht="13.5" thickBot="1" x14ac:dyDescent="0.25">
      <c r="A40" s="80"/>
      <c r="B40" s="733" t="s">
        <v>24</v>
      </c>
      <c r="C40" s="734">
        <v>12394</v>
      </c>
      <c r="D40" s="735">
        <v>8347</v>
      </c>
      <c r="E40" s="736">
        <v>20741</v>
      </c>
      <c r="H40" s="80"/>
      <c r="I40" s="124" t="s">
        <v>24</v>
      </c>
      <c r="J40" s="249">
        <v>398</v>
      </c>
      <c r="K40" s="222">
        <v>93</v>
      </c>
      <c r="L40" s="222">
        <v>112</v>
      </c>
      <c r="M40" s="222">
        <v>188</v>
      </c>
      <c r="N40" s="224">
        <v>146</v>
      </c>
      <c r="O40" s="251">
        <v>937</v>
      </c>
      <c r="P40" s="737">
        <v>5.2081109925293489</v>
      </c>
    </row>
    <row r="41" spans="1:16" s="24" customFormat="1" ht="30" customHeight="1" x14ac:dyDescent="0.2"/>
    <row r="42" spans="1:16" s="24" customFormat="1" ht="30" customHeight="1" x14ac:dyDescent="0.2"/>
    <row r="43" spans="1:16" s="5" customFormat="1" ht="86.25" customHeight="1" x14ac:dyDescent="0.2"/>
    <row r="44" spans="1:16" ht="17.25" customHeight="1" x14ac:dyDescent="0.2"/>
    <row r="49" ht="19.7" customHeight="1" x14ac:dyDescent="0.2"/>
    <row r="59" s="19" customFormat="1" x14ac:dyDescent="0.2"/>
  </sheetData>
  <mergeCells count="2">
    <mergeCell ref="C11:E11"/>
    <mergeCell ref="J11:N11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U40"/>
  <sheetViews>
    <sheetView showGridLines="0" workbookViewId="0"/>
  </sheetViews>
  <sheetFormatPr baseColWidth="10" defaultColWidth="11.42578125" defaultRowHeight="12.75" x14ac:dyDescent="0.2"/>
  <cols>
    <col min="1" max="1" width="4.85546875" style="1402" customWidth="1"/>
    <col min="2" max="2" width="22" style="88" bestFit="1" customWidth="1"/>
    <col min="3" max="7" width="8.28515625" style="88" customWidth="1"/>
    <col min="8" max="8" width="9.7109375" style="88" customWidth="1"/>
    <col min="9" max="9" width="8.5703125" style="88" hidden="1" customWidth="1"/>
    <col min="10" max="14" width="8.28515625" style="88" customWidth="1"/>
    <col min="15" max="15" width="9.7109375" style="88" customWidth="1"/>
    <col min="16" max="16" width="8.5703125" style="88" hidden="1" customWidth="1"/>
    <col min="17" max="17" width="13.28515625" style="88" hidden="1" customWidth="1"/>
    <col min="18" max="18" width="11.42578125" style="88" customWidth="1"/>
    <col min="19" max="19" width="11.42578125" style="89" customWidth="1"/>
    <col min="20" max="16384" width="11.42578125" style="88"/>
  </cols>
  <sheetData>
    <row r="1" spans="1:21" x14ac:dyDescent="0.2">
      <c r="A1" s="1323" t="s">
        <v>0</v>
      </c>
    </row>
    <row r="2" spans="1:21" x14ac:dyDescent="0.2">
      <c r="A2" s="1323"/>
    </row>
    <row r="3" spans="1:21" x14ac:dyDescent="0.2">
      <c r="A3" s="1323" t="str">
        <f>A5</f>
        <v>Tabell 1 - 4 - A-1  - Bruk av private døgnovernattingstilbud  - hittil i år.  Antall personer etter oppholdslengde og kvalitetsavtale.</v>
      </c>
    </row>
    <row r="5" spans="1:21" s="5" customFormat="1" ht="26.25" customHeight="1" thickBot="1" x14ac:dyDescent="0.25">
      <c r="A5" s="3" t="s">
        <v>268</v>
      </c>
      <c r="S5" s="34"/>
    </row>
    <row r="6" spans="1:21" s="5" customFormat="1" ht="26.25" customHeight="1" thickBot="1" x14ac:dyDescent="0.25">
      <c r="A6" s="75"/>
      <c r="B6" s="1324"/>
      <c r="C6" s="1720" t="s">
        <v>246</v>
      </c>
      <c r="D6" s="1721"/>
      <c r="E6" s="1721"/>
      <c r="F6" s="1721"/>
      <c r="G6" s="1721"/>
      <c r="H6" s="1721"/>
      <c r="I6" s="1722"/>
      <c r="J6" s="1723" t="s">
        <v>247</v>
      </c>
      <c r="K6" s="1724"/>
      <c r="L6" s="1724"/>
      <c r="M6" s="1724"/>
      <c r="N6" s="1724"/>
      <c r="O6" s="1724"/>
      <c r="P6" s="1325"/>
      <c r="Q6" s="1326"/>
      <c r="S6" s="34"/>
    </row>
    <row r="7" spans="1:21" s="5" customFormat="1" ht="73.7" customHeight="1" thickBot="1" x14ac:dyDescent="0.25">
      <c r="A7" s="144" t="s">
        <v>38</v>
      </c>
      <c r="B7" s="20" t="s">
        <v>3</v>
      </c>
      <c r="C7" s="1327" t="s">
        <v>39</v>
      </c>
      <c r="D7" s="72" t="s">
        <v>40</v>
      </c>
      <c r="E7" s="72" t="s">
        <v>41</v>
      </c>
      <c r="F7" s="73" t="s">
        <v>42</v>
      </c>
      <c r="G7" s="1328" t="s">
        <v>243</v>
      </c>
      <c r="H7" s="245" t="s">
        <v>245</v>
      </c>
      <c r="I7" s="517" t="s">
        <v>118</v>
      </c>
      <c r="J7" s="1329" t="s">
        <v>39</v>
      </c>
      <c r="K7" s="72" t="s">
        <v>40</v>
      </c>
      <c r="L7" s="72" t="s">
        <v>41</v>
      </c>
      <c r="M7" s="73" t="s">
        <v>42</v>
      </c>
      <c r="N7" s="1328" t="s">
        <v>244</v>
      </c>
      <c r="O7" s="245" t="s">
        <v>245</v>
      </c>
      <c r="P7" s="38" t="s">
        <v>44</v>
      </c>
      <c r="Q7" s="38" t="s">
        <v>45</v>
      </c>
      <c r="S7" s="34"/>
      <c r="U7" s="5" t="s">
        <v>119</v>
      </c>
    </row>
    <row r="8" spans="1:21" ht="15" customHeight="1" x14ac:dyDescent="0.2">
      <c r="A8" s="1330">
        <v>1</v>
      </c>
      <c r="B8" s="257" t="s">
        <v>5</v>
      </c>
      <c r="C8" s="444">
        <v>22</v>
      </c>
      <c r="D8" s="1331">
        <v>19</v>
      </c>
      <c r="E8" s="1331">
        <v>6</v>
      </c>
      <c r="F8" s="439">
        <v>0</v>
      </c>
      <c r="G8" s="1332">
        <v>47</v>
      </c>
      <c r="H8" s="1333">
        <v>47</v>
      </c>
      <c r="I8" s="1334"/>
      <c r="J8" s="444">
        <v>81</v>
      </c>
      <c r="K8" s="1331">
        <v>50</v>
      </c>
      <c r="L8" s="1331">
        <v>9</v>
      </c>
      <c r="M8" s="439">
        <v>4</v>
      </c>
      <c r="N8" s="1332">
        <v>144</v>
      </c>
      <c r="O8" s="1333">
        <v>72</v>
      </c>
      <c r="P8" s="1335">
        <v>0</v>
      </c>
      <c r="Q8" s="1335">
        <v>1</v>
      </c>
    </row>
    <row r="9" spans="1:21" ht="15" customHeight="1" x14ac:dyDescent="0.2">
      <c r="A9" s="1336">
        <v>2</v>
      </c>
      <c r="B9" s="161" t="s">
        <v>6</v>
      </c>
      <c r="C9" s="445">
        <v>12</v>
      </c>
      <c r="D9" s="434">
        <v>0</v>
      </c>
      <c r="E9" s="434">
        <v>0</v>
      </c>
      <c r="F9" s="796">
        <v>0</v>
      </c>
      <c r="G9" s="1337">
        <v>12</v>
      </c>
      <c r="H9" s="1338">
        <v>12</v>
      </c>
      <c r="I9" s="1339"/>
      <c r="J9" s="445">
        <v>63</v>
      </c>
      <c r="K9" s="434">
        <v>14</v>
      </c>
      <c r="L9" s="434">
        <v>4</v>
      </c>
      <c r="M9" s="796">
        <v>1</v>
      </c>
      <c r="N9" s="1337">
        <v>82</v>
      </c>
      <c r="O9" s="1338">
        <v>52</v>
      </c>
      <c r="P9" s="1340">
        <v>0</v>
      </c>
      <c r="Q9" s="1340">
        <v>0</v>
      </c>
    </row>
    <row r="10" spans="1:21" ht="15" customHeight="1" x14ac:dyDescent="0.2">
      <c r="A10" s="1336">
        <v>3</v>
      </c>
      <c r="B10" s="161" t="s">
        <v>7</v>
      </c>
      <c r="C10" s="445">
        <v>8</v>
      </c>
      <c r="D10" s="434">
        <v>3</v>
      </c>
      <c r="E10" s="434">
        <v>0</v>
      </c>
      <c r="F10" s="796">
        <v>0</v>
      </c>
      <c r="G10" s="1337">
        <v>11</v>
      </c>
      <c r="H10" s="1338">
        <v>11</v>
      </c>
      <c r="I10" s="1339"/>
      <c r="J10" s="445">
        <v>29</v>
      </c>
      <c r="K10" s="434">
        <v>19</v>
      </c>
      <c r="L10" s="434">
        <v>6</v>
      </c>
      <c r="M10" s="796">
        <v>2</v>
      </c>
      <c r="N10" s="1337">
        <v>56</v>
      </c>
      <c r="O10" s="1338">
        <v>28</v>
      </c>
      <c r="P10" s="1340">
        <v>0</v>
      </c>
      <c r="Q10" s="1340">
        <v>0</v>
      </c>
    </row>
    <row r="11" spans="1:21" ht="15" customHeight="1" x14ac:dyDescent="0.2">
      <c r="A11" s="1336">
        <v>4</v>
      </c>
      <c r="B11" s="161" t="s">
        <v>8</v>
      </c>
      <c r="C11" s="445">
        <v>2</v>
      </c>
      <c r="D11" s="434">
        <v>1</v>
      </c>
      <c r="E11" s="434">
        <v>2</v>
      </c>
      <c r="F11" s="796">
        <v>0</v>
      </c>
      <c r="G11" s="1341">
        <v>5</v>
      </c>
      <c r="H11" s="1338">
        <v>2</v>
      </c>
      <c r="I11" s="1342"/>
      <c r="J11" s="445">
        <v>10</v>
      </c>
      <c r="K11" s="434">
        <v>11</v>
      </c>
      <c r="L11" s="434">
        <v>3</v>
      </c>
      <c r="M11" s="796">
        <v>4</v>
      </c>
      <c r="N11" s="1341">
        <v>28</v>
      </c>
      <c r="O11" s="1338">
        <v>19</v>
      </c>
      <c r="P11" s="1340">
        <v>0</v>
      </c>
      <c r="Q11" s="1340">
        <v>0</v>
      </c>
    </row>
    <row r="12" spans="1:21" ht="15" customHeight="1" x14ac:dyDescent="0.2">
      <c r="A12" s="1336">
        <v>5</v>
      </c>
      <c r="B12" s="161" t="s">
        <v>9</v>
      </c>
      <c r="C12" s="445">
        <v>8</v>
      </c>
      <c r="D12" s="434">
        <v>4</v>
      </c>
      <c r="E12" s="434">
        <v>0</v>
      </c>
      <c r="F12" s="796">
        <v>0</v>
      </c>
      <c r="G12" s="1341">
        <v>12</v>
      </c>
      <c r="H12" s="1338">
        <v>12</v>
      </c>
      <c r="I12" s="1342"/>
      <c r="J12" s="445">
        <v>44</v>
      </c>
      <c r="K12" s="434">
        <v>11</v>
      </c>
      <c r="L12" s="434">
        <v>4</v>
      </c>
      <c r="M12" s="796">
        <v>0</v>
      </c>
      <c r="N12" s="1341">
        <v>59</v>
      </c>
      <c r="O12" s="1338">
        <v>24</v>
      </c>
      <c r="P12" s="1340">
        <v>0</v>
      </c>
      <c r="Q12" s="1340">
        <v>0</v>
      </c>
    </row>
    <row r="13" spans="1:21" ht="15" customHeight="1" x14ac:dyDescent="0.2">
      <c r="A13" s="1336">
        <v>6</v>
      </c>
      <c r="B13" s="161" t="s">
        <v>10</v>
      </c>
      <c r="C13" s="445">
        <v>0</v>
      </c>
      <c r="D13" s="434">
        <v>0</v>
      </c>
      <c r="E13" s="434">
        <v>0</v>
      </c>
      <c r="F13" s="796">
        <v>0</v>
      </c>
      <c r="G13" s="1341">
        <v>0</v>
      </c>
      <c r="H13" s="1338">
        <v>0</v>
      </c>
      <c r="I13" s="1342"/>
      <c r="J13" s="445">
        <v>6</v>
      </c>
      <c r="K13" s="434">
        <v>8</v>
      </c>
      <c r="L13" s="434">
        <v>2</v>
      </c>
      <c r="M13" s="796">
        <v>4</v>
      </c>
      <c r="N13" s="1341">
        <v>20</v>
      </c>
      <c r="O13" s="1338">
        <v>4</v>
      </c>
      <c r="P13" s="1340">
        <v>0</v>
      </c>
      <c r="Q13" s="1340">
        <v>0</v>
      </c>
    </row>
    <row r="14" spans="1:21" ht="15" customHeight="1" x14ac:dyDescent="0.2">
      <c r="A14" s="1336">
        <v>7</v>
      </c>
      <c r="B14" s="161" t="s">
        <v>11</v>
      </c>
      <c r="C14" s="445">
        <v>1</v>
      </c>
      <c r="D14" s="434">
        <v>0</v>
      </c>
      <c r="E14" s="434">
        <v>0</v>
      </c>
      <c r="F14" s="796">
        <v>0</v>
      </c>
      <c r="G14" s="1341">
        <v>1</v>
      </c>
      <c r="H14" s="1338">
        <v>1</v>
      </c>
      <c r="I14" s="1342"/>
      <c r="J14" s="445">
        <v>6</v>
      </c>
      <c r="K14" s="434">
        <v>3</v>
      </c>
      <c r="L14" s="434">
        <v>0</v>
      </c>
      <c r="M14" s="796">
        <v>1</v>
      </c>
      <c r="N14" s="1341">
        <v>10</v>
      </c>
      <c r="O14" s="1338">
        <v>8</v>
      </c>
      <c r="P14" s="1340">
        <v>0</v>
      </c>
      <c r="Q14" s="1340">
        <v>0</v>
      </c>
    </row>
    <row r="15" spans="1:21" ht="15" customHeight="1" x14ac:dyDescent="0.2">
      <c r="A15" s="1336">
        <v>8</v>
      </c>
      <c r="B15" s="161" t="s">
        <v>12</v>
      </c>
      <c r="C15" s="445">
        <v>0</v>
      </c>
      <c r="D15" s="434">
        <v>0</v>
      </c>
      <c r="E15" s="434">
        <v>0</v>
      </c>
      <c r="F15" s="796">
        <v>0</v>
      </c>
      <c r="G15" s="1341">
        <v>0</v>
      </c>
      <c r="H15" s="1338">
        <v>0</v>
      </c>
      <c r="I15" s="1342"/>
      <c r="J15" s="445">
        <v>13</v>
      </c>
      <c r="K15" s="434">
        <v>0</v>
      </c>
      <c r="L15" s="434">
        <v>0</v>
      </c>
      <c r="M15" s="796">
        <v>0</v>
      </c>
      <c r="N15" s="1341">
        <v>13</v>
      </c>
      <c r="O15" s="1338">
        <v>0</v>
      </c>
      <c r="P15" s="1340">
        <v>0</v>
      </c>
      <c r="Q15" s="1340">
        <v>0</v>
      </c>
    </row>
    <row r="16" spans="1:21" ht="15" customHeight="1" x14ac:dyDescent="0.2">
      <c r="A16" s="1336">
        <v>9</v>
      </c>
      <c r="B16" s="161" t="s">
        <v>13</v>
      </c>
      <c r="C16" s="445">
        <v>10</v>
      </c>
      <c r="D16" s="434">
        <v>0</v>
      </c>
      <c r="E16" s="434">
        <v>0</v>
      </c>
      <c r="F16" s="796">
        <v>0</v>
      </c>
      <c r="G16" s="1337">
        <v>10</v>
      </c>
      <c r="H16" s="1338">
        <v>10</v>
      </c>
      <c r="I16" s="1339"/>
      <c r="J16" s="445">
        <v>51</v>
      </c>
      <c r="K16" s="434">
        <v>27</v>
      </c>
      <c r="L16" s="434">
        <v>13</v>
      </c>
      <c r="M16" s="796">
        <v>7</v>
      </c>
      <c r="N16" s="1337">
        <v>98</v>
      </c>
      <c r="O16" s="1338">
        <v>24</v>
      </c>
      <c r="P16" s="1340">
        <v>0</v>
      </c>
      <c r="Q16" s="1340">
        <v>0</v>
      </c>
    </row>
    <row r="17" spans="1:20" ht="15" customHeight="1" x14ac:dyDescent="0.2">
      <c r="A17" s="1336">
        <v>10</v>
      </c>
      <c r="B17" s="161" t="s">
        <v>14</v>
      </c>
      <c r="C17" s="445">
        <v>2</v>
      </c>
      <c r="D17" s="434">
        <v>17</v>
      </c>
      <c r="E17" s="434">
        <v>0</v>
      </c>
      <c r="F17" s="796">
        <v>0</v>
      </c>
      <c r="G17" s="1337">
        <v>19</v>
      </c>
      <c r="H17" s="1338">
        <v>19</v>
      </c>
      <c r="I17" s="1339"/>
      <c r="J17" s="445">
        <v>39</v>
      </c>
      <c r="K17" s="434">
        <v>38</v>
      </c>
      <c r="L17" s="434">
        <v>22</v>
      </c>
      <c r="M17" s="796">
        <v>14</v>
      </c>
      <c r="N17" s="1337">
        <v>113</v>
      </c>
      <c r="O17" s="1338">
        <v>45</v>
      </c>
      <c r="P17" s="1340">
        <v>0</v>
      </c>
      <c r="Q17" s="1340">
        <v>0</v>
      </c>
    </row>
    <row r="18" spans="1:20" ht="15" customHeight="1" x14ac:dyDescent="0.2">
      <c r="A18" s="1336">
        <v>11</v>
      </c>
      <c r="B18" s="161" t="s">
        <v>15</v>
      </c>
      <c r="C18" s="445">
        <v>4</v>
      </c>
      <c r="D18" s="434">
        <v>0</v>
      </c>
      <c r="E18" s="434">
        <v>0</v>
      </c>
      <c r="F18" s="796">
        <v>0</v>
      </c>
      <c r="G18" s="1337">
        <v>4</v>
      </c>
      <c r="H18" s="1338">
        <v>4</v>
      </c>
      <c r="I18" s="1339"/>
      <c r="J18" s="445">
        <v>26</v>
      </c>
      <c r="K18" s="434">
        <v>21</v>
      </c>
      <c r="L18" s="434">
        <v>6</v>
      </c>
      <c r="M18" s="796">
        <v>5</v>
      </c>
      <c r="N18" s="1337">
        <v>58</v>
      </c>
      <c r="O18" s="1338">
        <v>27</v>
      </c>
      <c r="P18" s="1340">
        <v>0</v>
      </c>
      <c r="Q18" s="1340">
        <v>0</v>
      </c>
      <c r="R18" s="88" t="s">
        <v>119</v>
      </c>
    </row>
    <row r="19" spans="1:20" ht="15" customHeight="1" x14ac:dyDescent="0.2">
      <c r="A19" s="1336">
        <v>12</v>
      </c>
      <c r="B19" s="161" t="s">
        <v>16</v>
      </c>
      <c r="C19" s="445">
        <v>8</v>
      </c>
      <c r="D19" s="434">
        <v>0</v>
      </c>
      <c r="E19" s="434">
        <v>0</v>
      </c>
      <c r="F19" s="796">
        <v>0</v>
      </c>
      <c r="G19" s="1337">
        <v>8</v>
      </c>
      <c r="H19" s="1338">
        <v>8</v>
      </c>
      <c r="I19" s="1339"/>
      <c r="J19" s="445">
        <v>10</v>
      </c>
      <c r="K19" s="434">
        <v>0</v>
      </c>
      <c r="L19" s="434">
        <v>0</v>
      </c>
      <c r="M19" s="796">
        <v>0</v>
      </c>
      <c r="N19" s="1337">
        <v>10</v>
      </c>
      <c r="O19" s="1338">
        <v>4</v>
      </c>
      <c r="P19" s="1340">
        <v>0</v>
      </c>
      <c r="Q19" s="1340">
        <v>0</v>
      </c>
    </row>
    <row r="20" spans="1:20" ht="15" customHeight="1" x14ac:dyDescent="0.2">
      <c r="A20" s="1336">
        <v>13</v>
      </c>
      <c r="B20" s="161" t="s">
        <v>17</v>
      </c>
      <c r="C20" s="445">
        <v>10</v>
      </c>
      <c r="D20" s="434">
        <v>6</v>
      </c>
      <c r="E20" s="434">
        <v>0</v>
      </c>
      <c r="F20" s="796">
        <v>0</v>
      </c>
      <c r="G20" s="1337">
        <v>16</v>
      </c>
      <c r="H20" s="1338">
        <v>16</v>
      </c>
      <c r="I20" s="1339"/>
      <c r="J20" s="445">
        <v>35</v>
      </c>
      <c r="K20" s="434">
        <v>18</v>
      </c>
      <c r="L20" s="434">
        <v>15</v>
      </c>
      <c r="M20" s="796">
        <v>8</v>
      </c>
      <c r="N20" s="1337">
        <v>76</v>
      </c>
      <c r="O20" s="1338">
        <v>26</v>
      </c>
      <c r="P20" s="1340">
        <v>0</v>
      </c>
      <c r="Q20" s="1340">
        <v>0</v>
      </c>
    </row>
    <row r="21" spans="1:20" ht="15" customHeight="1" x14ac:dyDescent="0.2">
      <c r="A21" s="1336">
        <v>14</v>
      </c>
      <c r="B21" s="161" t="s">
        <v>18</v>
      </c>
      <c r="C21" s="445">
        <v>3</v>
      </c>
      <c r="D21" s="434">
        <v>2</v>
      </c>
      <c r="E21" s="434">
        <v>0</v>
      </c>
      <c r="F21" s="796">
        <v>0</v>
      </c>
      <c r="G21" s="1337">
        <v>5</v>
      </c>
      <c r="H21" s="1338">
        <v>5</v>
      </c>
      <c r="I21" s="1339"/>
      <c r="J21" s="445">
        <v>35</v>
      </c>
      <c r="K21" s="434">
        <v>15</v>
      </c>
      <c r="L21" s="434">
        <v>5</v>
      </c>
      <c r="M21" s="796">
        <v>2</v>
      </c>
      <c r="N21" s="1337">
        <v>57</v>
      </c>
      <c r="O21" s="1338">
        <v>28</v>
      </c>
      <c r="P21" s="1340">
        <v>0</v>
      </c>
      <c r="Q21" s="1340">
        <v>0</v>
      </c>
      <c r="T21" s="88" t="s">
        <v>119</v>
      </c>
    </row>
    <row r="22" spans="1:20" ht="15" customHeight="1" thickBot="1" x14ac:dyDescent="0.25">
      <c r="A22" s="1343">
        <v>15</v>
      </c>
      <c r="B22" s="1344" t="s">
        <v>19</v>
      </c>
      <c r="C22" s="446">
        <v>13</v>
      </c>
      <c r="D22" s="436">
        <v>6</v>
      </c>
      <c r="E22" s="436">
        <v>1</v>
      </c>
      <c r="F22" s="797">
        <v>1</v>
      </c>
      <c r="G22" s="1345">
        <v>21</v>
      </c>
      <c r="H22" s="1346">
        <v>21</v>
      </c>
      <c r="I22" s="1347"/>
      <c r="J22" s="446">
        <v>63</v>
      </c>
      <c r="K22" s="436">
        <v>21</v>
      </c>
      <c r="L22" s="436">
        <v>9</v>
      </c>
      <c r="M22" s="797">
        <v>12</v>
      </c>
      <c r="N22" s="1345">
        <v>105</v>
      </c>
      <c r="O22" s="1346">
        <v>51</v>
      </c>
      <c r="P22" s="1348">
        <v>0</v>
      </c>
      <c r="Q22" s="1348">
        <v>0</v>
      </c>
    </row>
    <row r="23" spans="1:20" s="19" customFormat="1" ht="15" customHeight="1" thickBot="1" x14ac:dyDescent="0.25">
      <c r="A23" s="1206"/>
      <c r="B23" s="1349" t="s">
        <v>313</v>
      </c>
      <c r="C23" s="1350">
        <v>103</v>
      </c>
      <c r="D23" s="1350">
        <v>58</v>
      </c>
      <c r="E23" s="1350">
        <v>9</v>
      </c>
      <c r="F23" s="1350">
        <v>1</v>
      </c>
      <c r="G23" s="638">
        <v>171</v>
      </c>
      <c r="H23" s="647">
        <v>168</v>
      </c>
      <c r="I23" s="638">
        <v>0</v>
      </c>
      <c r="J23" s="638">
        <v>511</v>
      </c>
      <c r="K23" s="638">
        <v>256</v>
      </c>
      <c r="L23" s="638">
        <v>98</v>
      </c>
      <c r="M23" s="638">
        <v>64</v>
      </c>
      <c r="N23" s="638">
        <v>929</v>
      </c>
      <c r="O23" s="1351">
        <v>412</v>
      </c>
      <c r="P23" s="1352">
        <v>0</v>
      </c>
      <c r="Q23" s="1352">
        <v>1</v>
      </c>
      <c r="S23" s="35"/>
    </row>
    <row r="24" spans="1:20" s="19" customFormat="1" ht="15" customHeight="1" thickBot="1" x14ac:dyDescent="0.25">
      <c r="A24" s="440"/>
      <c r="B24" s="1353" t="s">
        <v>297</v>
      </c>
      <c r="C24" s="434">
        <v>95</v>
      </c>
      <c r="D24" s="434">
        <v>31</v>
      </c>
      <c r="E24" s="434">
        <v>6</v>
      </c>
      <c r="F24" s="434">
        <v>1</v>
      </c>
      <c r="G24" s="434">
        <v>133</v>
      </c>
      <c r="H24" s="434">
        <v>126</v>
      </c>
      <c r="I24" s="434">
        <v>0</v>
      </c>
      <c r="J24" s="434">
        <v>349</v>
      </c>
      <c r="K24" s="434">
        <v>172</v>
      </c>
      <c r="L24" s="434">
        <v>67</v>
      </c>
      <c r="M24" s="434">
        <v>53</v>
      </c>
      <c r="N24" s="434">
        <v>641</v>
      </c>
      <c r="O24" s="1354">
        <v>266</v>
      </c>
      <c r="P24" s="1352">
        <v>0</v>
      </c>
      <c r="Q24" s="1352">
        <v>1</v>
      </c>
      <c r="S24" s="35"/>
    </row>
    <row r="25" spans="1:20" ht="15" customHeight="1" thickBot="1" x14ac:dyDescent="0.25">
      <c r="A25" s="1205"/>
      <c r="B25" s="1355" t="s">
        <v>267</v>
      </c>
      <c r="C25" s="436">
        <v>57</v>
      </c>
      <c r="D25" s="436">
        <v>15</v>
      </c>
      <c r="E25" s="436">
        <v>3</v>
      </c>
      <c r="F25" s="436">
        <v>1</v>
      </c>
      <c r="G25" s="436">
        <v>76</v>
      </c>
      <c r="H25" s="436">
        <v>74</v>
      </c>
      <c r="I25" s="436">
        <v>0</v>
      </c>
      <c r="J25" s="436">
        <v>194</v>
      </c>
      <c r="K25" s="436">
        <v>100</v>
      </c>
      <c r="L25" s="436">
        <v>52</v>
      </c>
      <c r="M25" s="436">
        <v>42</v>
      </c>
      <c r="N25" s="436">
        <v>388</v>
      </c>
      <c r="O25" s="1356">
        <v>199</v>
      </c>
      <c r="P25" s="1357">
        <v>0</v>
      </c>
      <c r="Q25" s="1357">
        <v>1</v>
      </c>
    </row>
    <row r="26" spans="1:20" ht="15" customHeight="1" thickBot="1" x14ac:dyDescent="0.25">
      <c r="A26" s="1358"/>
      <c r="B26" s="1133" t="s">
        <v>126</v>
      </c>
      <c r="C26" s="1359">
        <v>101</v>
      </c>
      <c r="D26" s="1360">
        <v>59</v>
      </c>
      <c r="E26" s="1360">
        <v>19</v>
      </c>
      <c r="F26" s="1361">
        <v>5</v>
      </c>
      <c r="G26" s="1362">
        <v>184</v>
      </c>
      <c r="H26" s="1362">
        <v>186</v>
      </c>
      <c r="I26" s="349">
        <v>0</v>
      </c>
      <c r="J26" s="1363">
        <v>465</v>
      </c>
      <c r="K26" s="1364">
        <v>248</v>
      </c>
      <c r="L26" s="1364">
        <v>111</v>
      </c>
      <c r="M26" s="349">
        <v>71</v>
      </c>
      <c r="N26" s="1365">
        <v>895</v>
      </c>
      <c r="O26" s="1366">
        <v>447</v>
      </c>
      <c r="P26" s="1357">
        <v>0</v>
      </c>
      <c r="Q26" s="1357">
        <v>1</v>
      </c>
    </row>
    <row r="27" spans="1:20" s="19" customFormat="1" ht="15" customHeight="1" thickBot="1" x14ac:dyDescent="0.25">
      <c r="A27" s="220"/>
      <c r="B27" s="161" t="s">
        <v>120</v>
      </c>
      <c r="C27" s="445">
        <v>79</v>
      </c>
      <c r="D27" s="434">
        <v>21</v>
      </c>
      <c r="E27" s="434">
        <v>23</v>
      </c>
      <c r="F27" s="1367">
        <v>5</v>
      </c>
      <c r="G27" s="1338">
        <v>128</v>
      </c>
      <c r="H27" s="1338">
        <v>117</v>
      </c>
      <c r="I27" s="217">
        <v>0</v>
      </c>
      <c r="J27" s="1368">
        <v>323</v>
      </c>
      <c r="K27" s="1369">
        <v>166</v>
      </c>
      <c r="L27" s="1369">
        <v>84</v>
      </c>
      <c r="M27" s="217">
        <v>47</v>
      </c>
      <c r="N27" s="1370">
        <v>620</v>
      </c>
      <c r="O27" s="248">
        <v>308</v>
      </c>
      <c r="P27" s="1352">
        <v>90</v>
      </c>
      <c r="Q27" s="1352">
        <v>30</v>
      </c>
      <c r="S27" s="35"/>
    </row>
    <row r="28" spans="1:20" s="19" customFormat="1" ht="15" customHeight="1" thickBot="1" x14ac:dyDescent="0.25">
      <c r="A28" s="151"/>
      <c r="B28" s="1124" t="s">
        <v>121</v>
      </c>
      <c r="C28" s="446">
        <v>17</v>
      </c>
      <c r="D28" s="436">
        <v>26</v>
      </c>
      <c r="E28" s="436">
        <v>36</v>
      </c>
      <c r="F28" s="1371">
        <v>4</v>
      </c>
      <c r="G28" s="1346">
        <v>83</v>
      </c>
      <c r="H28" s="1346">
        <v>78</v>
      </c>
      <c r="I28" s="251">
        <v>0</v>
      </c>
      <c r="J28" s="1372">
        <v>183</v>
      </c>
      <c r="K28" s="1373">
        <v>130</v>
      </c>
      <c r="L28" s="1373">
        <v>58</v>
      </c>
      <c r="M28" s="251">
        <v>30</v>
      </c>
      <c r="N28" s="1374">
        <v>401</v>
      </c>
      <c r="O28" s="250">
        <v>194</v>
      </c>
      <c r="P28" s="1352">
        <v>72</v>
      </c>
      <c r="Q28" s="1352">
        <v>36</v>
      </c>
      <c r="S28" s="35"/>
    </row>
    <row r="29" spans="1:20" s="19" customFormat="1" ht="15" customHeight="1" thickBot="1" x14ac:dyDescent="0.25">
      <c r="A29" s="152"/>
      <c r="B29" s="987" t="s">
        <v>122</v>
      </c>
      <c r="C29" s="1375">
        <v>77</v>
      </c>
      <c r="D29" s="1364">
        <v>42</v>
      </c>
      <c r="E29" s="1364">
        <v>23</v>
      </c>
      <c r="F29" s="349">
        <v>1</v>
      </c>
      <c r="G29" s="1365">
        <v>143</v>
      </c>
      <c r="H29" s="1376">
        <v>108</v>
      </c>
      <c r="I29" s="1377">
        <v>0</v>
      </c>
      <c r="J29" s="1378">
        <v>436</v>
      </c>
      <c r="K29" s="1379">
        <v>207</v>
      </c>
      <c r="L29" s="1379">
        <v>73</v>
      </c>
      <c r="M29" s="1377">
        <v>65</v>
      </c>
      <c r="N29" s="1380">
        <v>781</v>
      </c>
      <c r="O29" s="1381">
        <v>347</v>
      </c>
      <c r="P29" s="1352">
        <v>0</v>
      </c>
      <c r="Q29" s="1352">
        <v>1</v>
      </c>
      <c r="S29" s="35"/>
    </row>
    <row r="30" spans="1:20" s="19" customFormat="1" ht="15" customHeight="1" thickBot="1" x14ac:dyDescent="0.25">
      <c r="A30" s="153"/>
      <c r="B30" s="988" t="s">
        <v>123</v>
      </c>
      <c r="C30" s="1382">
        <v>39</v>
      </c>
      <c r="D30" s="1369">
        <v>28</v>
      </c>
      <c r="E30" s="1369">
        <v>26</v>
      </c>
      <c r="F30" s="217">
        <v>0</v>
      </c>
      <c r="G30" s="1370">
        <v>93</v>
      </c>
      <c r="H30" s="1383">
        <v>48</v>
      </c>
      <c r="I30" s="217">
        <v>0</v>
      </c>
      <c r="J30" s="1368">
        <v>213</v>
      </c>
      <c r="K30" s="1369">
        <v>136</v>
      </c>
      <c r="L30" s="1369">
        <v>62</v>
      </c>
      <c r="M30" s="217">
        <v>41</v>
      </c>
      <c r="N30" s="1370">
        <v>452</v>
      </c>
      <c r="O30" s="1384">
        <v>160</v>
      </c>
      <c r="P30" s="1352">
        <v>101</v>
      </c>
      <c r="Q30" s="1352">
        <v>36</v>
      </c>
      <c r="S30" s="35"/>
    </row>
    <row r="31" spans="1:20" s="19" customFormat="1" ht="15" customHeight="1" thickBot="1" x14ac:dyDescent="0.25">
      <c r="A31" s="151"/>
      <c r="B31" s="1124" t="s">
        <v>20</v>
      </c>
      <c r="C31" s="1385">
        <v>21</v>
      </c>
      <c r="D31" s="1373">
        <v>19</v>
      </c>
      <c r="E31" s="1373">
        <v>18</v>
      </c>
      <c r="F31" s="251">
        <v>2</v>
      </c>
      <c r="G31" s="1374">
        <v>60</v>
      </c>
      <c r="H31" s="1386">
        <v>28</v>
      </c>
      <c r="I31" s="251">
        <v>0</v>
      </c>
      <c r="J31" s="1372">
        <v>266</v>
      </c>
      <c r="K31" s="1373">
        <v>191</v>
      </c>
      <c r="L31" s="1373">
        <v>77</v>
      </c>
      <c r="M31" s="251">
        <v>37</v>
      </c>
      <c r="N31" s="1374">
        <v>571</v>
      </c>
      <c r="O31" s="1387">
        <v>89</v>
      </c>
      <c r="P31" s="1352"/>
      <c r="Q31" s="1352"/>
      <c r="S31" s="35"/>
    </row>
    <row r="33" spans="1:19" s="19" customFormat="1" ht="19.7" hidden="1" customHeight="1" thickBot="1" x14ac:dyDescent="0.25">
      <c r="A33" s="16"/>
      <c r="B33" s="85" t="s">
        <v>125</v>
      </c>
      <c r="C33" s="1388">
        <v>42</v>
      </c>
      <c r="D33" s="1389">
        <v>10</v>
      </c>
      <c r="E33" s="1389">
        <v>7</v>
      </c>
      <c r="F33" s="1389">
        <v>0</v>
      </c>
      <c r="G33" s="1389">
        <v>59</v>
      </c>
      <c r="H33" s="1390"/>
      <c r="I33" s="1391">
        <v>12</v>
      </c>
      <c r="J33" s="1388">
        <v>283</v>
      </c>
      <c r="K33" s="1389">
        <v>149</v>
      </c>
      <c r="L33" s="1389">
        <v>60</v>
      </c>
      <c r="M33" s="1389">
        <v>44</v>
      </c>
      <c r="N33" s="1389">
        <v>536</v>
      </c>
      <c r="O33" s="1391"/>
      <c r="P33" s="1352">
        <v>62</v>
      </c>
      <c r="Q33" s="1352">
        <v>24</v>
      </c>
      <c r="S33" s="35"/>
    </row>
    <row r="34" spans="1:19" s="19" customFormat="1" ht="19.7" hidden="1" customHeight="1" thickBot="1" x14ac:dyDescent="0.25">
      <c r="A34" s="16"/>
      <c r="B34" s="22" t="s">
        <v>24</v>
      </c>
      <c r="C34" s="1388">
        <v>25</v>
      </c>
      <c r="D34" s="1389">
        <v>28</v>
      </c>
      <c r="E34" s="1389">
        <v>4</v>
      </c>
      <c r="F34" s="1389">
        <v>2</v>
      </c>
      <c r="G34" s="1389">
        <v>59</v>
      </c>
      <c r="H34" s="1390"/>
      <c r="I34" s="1391">
        <v>2</v>
      </c>
      <c r="J34" s="1388">
        <v>221</v>
      </c>
      <c r="K34" s="1389">
        <v>142</v>
      </c>
      <c r="L34" s="1389">
        <v>43</v>
      </c>
      <c r="M34" s="1389">
        <v>34</v>
      </c>
      <c r="N34" s="1389">
        <v>440</v>
      </c>
      <c r="O34" s="1391"/>
      <c r="P34" s="1352">
        <v>40</v>
      </c>
      <c r="Q34" s="1352">
        <v>20</v>
      </c>
      <c r="S34" s="35"/>
    </row>
    <row r="35" spans="1:19" s="19" customFormat="1" ht="19.7" hidden="1" customHeight="1" thickBot="1" x14ac:dyDescent="0.25">
      <c r="A35" s="16"/>
      <c r="B35" s="22" t="s">
        <v>25</v>
      </c>
      <c r="C35" s="1388">
        <v>23</v>
      </c>
      <c r="D35" s="1389">
        <v>22</v>
      </c>
      <c r="E35" s="1389">
        <v>2</v>
      </c>
      <c r="F35" s="1389">
        <v>1</v>
      </c>
      <c r="G35" s="1389">
        <v>48</v>
      </c>
      <c r="H35" s="1390"/>
      <c r="I35" s="1391">
        <v>5</v>
      </c>
      <c r="J35" s="1388">
        <v>253</v>
      </c>
      <c r="K35" s="1389">
        <v>166</v>
      </c>
      <c r="L35" s="1389">
        <v>89</v>
      </c>
      <c r="M35" s="1389">
        <v>61</v>
      </c>
      <c r="N35" s="1389">
        <v>569</v>
      </c>
      <c r="O35" s="1391"/>
      <c r="P35" s="1352">
        <v>74</v>
      </c>
      <c r="Q35" s="1392" t="s">
        <v>46</v>
      </c>
      <c r="S35" s="35"/>
    </row>
    <row r="36" spans="1:19" s="19" customFormat="1" ht="19.7" hidden="1" customHeight="1" thickBot="1" x14ac:dyDescent="0.25">
      <c r="A36" s="16"/>
      <c r="B36" s="22" t="s">
        <v>27</v>
      </c>
      <c r="C36" s="1388">
        <v>10</v>
      </c>
      <c r="D36" s="1389">
        <v>1</v>
      </c>
      <c r="E36" s="1389">
        <v>0</v>
      </c>
      <c r="F36" s="1389">
        <v>0</v>
      </c>
      <c r="G36" s="1389">
        <v>11</v>
      </c>
      <c r="H36" s="1390"/>
      <c r="I36" s="1391">
        <v>0</v>
      </c>
      <c r="J36" s="1388">
        <v>320</v>
      </c>
      <c r="K36" s="1389">
        <v>147</v>
      </c>
      <c r="L36" s="1389">
        <v>85</v>
      </c>
      <c r="M36" s="1389">
        <v>61</v>
      </c>
      <c r="N36" s="1389">
        <v>613</v>
      </c>
      <c r="O36" s="1391"/>
      <c r="P36" s="1352">
        <v>137</v>
      </c>
      <c r="Q36" s="1392" t="s">
        <v>46</v>
      </c>
      <c r="S36" s="35"/>
    </row>
    <row r="37" spans="1:19" x14ac:dyDescent="0.2">
      <c r="A37" s="691"/>
    </row>
    <row r="40" spans="1:19" s="19" customFormat="1" ht="15" customHeight="1" thickBot="1" x14ac:dyDescent="0.25">
      <c r="A40" s="1393"/>
      <c r="B40" s="1394" t="s">
        <v>125</v>
      </c>
      <c r="C40" s="1395">
        <v>42</v>
      </c>
      <c r="D40" s="1396">
        <v>10</v>
      </c>
      <c r="E40" s="1396">
        <v>7</v>
      </c>
      <c r="F40" s="1397">
        <v>0</v>
      </c>
      <c r="G40" s="1398">
        <v>59</v>
      </c>
      <c r="H40" s="1399"/>
      <c r="I40" s="1397">
        <v>12</v>
      </c>
      <c r="J40" s="1395">
        <v>283</v>
      </c>
      <c r="K40" s="1396">
        <v>149</v>
      </c>
      <c r="L40" s="1396">
        <v>60</v>
      </c>
      <c r="M40" s="1396">
        <v>44</v>
      </c>
      <c r="N40" s="1400">
        <v>536</v>
      </c>
      <c r="O40" s="1401"/>
      <c r="P40" s="1352">
        <v>83</v>
      </c>
      <c r="Q40" s="1352">
        <v>37</v>
      </c>
      <c r="S40" s="35"/>
    </row>
  </sheetData>
  <mergeCells count="2">
    <mergeCell ref="C6:I6"/>
    <mergeCell ref="J6:O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L37"/>
  <sheetViews>
    <sheetView showGridLines="0" workbookViewId="0"/>
  </sheetViews>
  <sheetFormatPr baseColWidth="10" defaultColWidth="11.42578125" defaultRowHeight="12.75" x14ac:dyDescent="0.2"/>
  <cols>
    <col min="1" max="1" width="4.85546875" style="50" customWidth="1"/>
    <col min="2" max="2" width="22" style="912" bestFit="1" customWidth="1"/>
    <col min="3" max="4" width="15.7109375" style="912" customWidth="1"/>
    <col min="5" max="5" width="13.42578125" style="912" customWidth="1"/>
    <col min="6" max="7" width="15.7109375" style="912" customWidth="1"/>
    <col min="8" max="8" width="16.28515625" style="912" customWidth="1"/>
    <col min="9" max="9" width="15" style="912" customWidth="1"/>
    <col min="10" max="12" width="11.42578125" style="912" customWidth="1"/>
    <col min="13" max="16384" width="11.42578125" style="912"/>
  </cols>
  <sheetData>
    <row r="1" spans="1:10" x14ac:dyDescent="0.2">
      <c r="A1" s="62" t="s">
        <v>0</v>
      </c>
    </row>
    <row r="2" spans="1:10" x14ac:dyDescent="0.2">
      <c r="A2" s="62"/>
    </row>
    <row r="3" spans="1:10" x14ac:dyDescent="0.2">
      <c r="A3" s="62" t="s">
        <v>386</v>
      </c>
      <c r="G3" s="308" t="s">
        <v>387</v>
      </c>
      <c r="H3" s="35"/>
    </row>
    <row r="5" spans="1:10" s="34" customFormat="1" ht="26.25" customHeight="1" thickBot="1" x14ac:dyDescent="0.25">
      <c r="A5" s="311" t="s">
        <v>386</v>
      </c>
    </row>
    <row r="6" spans="1:10" s="34" customFormat="1" ht="26.25" customHeight="1" x14ac:dyDescent="0.2">
      <c r="A6" s="120"/>
      <c r="B6" s="63"/>
      <c r="C6" s="1725" t="s">
        <v>202</v>
      </c>
      <c r="D6" s="1725"/>
      <c r="E6" s="1725"/>
      <c r="F6" s="1725" t="s">
        <v>203</v>
      </c>
      <c r="G6" s="1725"/>
      <c r="H6" s="1725"/>
      <c r="I6" s="330"/>
    </row>
    <row r="7" spans="1:10" s="34" customFormat="1" ht="61.5" customHeight="1" thickBot="1" x14ac:dyDescent="0.25">
      <c r="A7" s="312" t="s">
        <v>38</v>
      </c>
      <c r="B7" s="313" t="s">
        <v>3</v>
      </c>
      <c r="C7" s="337" t="s">
        <v>47</v>
      </c>
      <c r="D7" s="338" t="s">
        <v>48</v>
      </c>
      <c r="E7" s="339" t="s">
        <v>43</v>
      </c>
      <c r="F7" s="337" t="s">
        <v>47</v>
      </c>
      <c r="G7" s="338" t="s">
        <v>48</v>
      </c>
      <c r="H7" s="339" t="s">
        <v>43</v>
      </c>
      <c r="I7" s="314" t="s">
        <v>204</v>
      </c>
    </row>
    <row r="8" spans="1:10" ht="15" customHeight="1" x14ac:dyDescent="0.2">
      <c r="A8" s="12">
        <v>1</v>
      </c>
      <c r="B8" s="13" t="s">
        <v>5</v>
      </c>
      <c r="C8" s="822">
        <v>0</v>
      </c>
      <c r="D8" s="146">
        <v>10</v>
      </c>
      <c r="E8" s="564">
        <v>10</v>
      </c>
      <c r="F8" s="822">
        <v>3</v>
      </c>
      <c r="G8" s="146">
        <v>5</v>
      </c>
      <c r="H8" s="564">
        <v>8</v>
      </c>
      <c r="I8" s="340">
        <v>18</v>
      </c>
    </row>
    <row r="9" spans="1:10" ht="15" customHeight="1" x14ac:dyDescent="0.2">
      <c r="A9" s="10">
        <v>2</v>
      </c>
      <c r="B9" s="11" t="s">
        <v>6</v>
      </c>
      <c r="C9" s="823">
        <v>0</v>
      </c>
      <c r="D9" s="148">
        <v>0</v>
      </c>
      <c r="E9" s="565">
        <v>0</v>
      </c>
      <c r="F9" s="823">
        <v>2</v>
      </c>
      <c r="G9" s="148">
        <v>7</v>
      </c>
      <c r="H9" s="565">
        <v>9</v>
      </c>
      <c r="I9" s="340">
        <v>9</v>
      </c>
    </row>
    <row r="10" spans="1:10" ht="15" customHeight="1" x14ac:dyDescent="0.2">
      <c r="A10" s="10">
        <v>3</v>
      </c>
      <c r="B10" s="11" t="s">
        <v>7</v>
      </c>
      <c r="C10" s="823">
        <v>0</v>
      </c>
      <c r="D10" s="148">
        <v>0</v>
      </c>
      <c r="E10" s="565">
        <v>0</v>
      </c>
      <c r="F10" s="823">
        <v>3</v>
      </c>
      <c r="G10" s="148">
        <v>1</v>
      </c>
      <c r="H10" s="565">
        <v>4</v>
      </c>
      <c r="I10" s="340">
        <v>4</v>
      </c>
    </row>
    <row r="11" spans="1:10" ht="15" customHeight="1" x14ac:dyDescent="0.2">
      <c r="A11" s="10">
        <v>4</v>
      </c>
      <c r="B11" s="11" t="s">
        <v>8</v>
      </c>
      <c r="C11" s="823">
        <v>0</v>
      </c>
      <c r="D11" s="148">
        <v>0</v>
      </c>
      <c r="E11" s="565">
        <v>0</v>
      </c>
      <c r="F11" s="823">
        <v>7</v>
      </c>
      <c r="G11" s="148">
        <v>1</v>
      </c>
      <c r="H11" s="565">
        <v>8</v>
      </c>
      <c r="I11" s="340">
        <v>8</v>
      </c>
    </row>
    <row r="12" spans="1:10" ht="15" customHeight="1" x14ac:dyDescent="0.25">
      <c r="A12" s="10">
        <v>5</v>
      </c>
      <c r="B12" s="11" t="s">
        <v>9</v>
      </c>
      <c r="C12" s="823">
        <v>0</v>
      </c>
      <c r="D12" s="148">
        <v>0</v>
      </c>
      <c r="E12" s="565">
        <v>0</v>
      </c>
      <c r="F12" s="823">
        <v>3</v>
      </c>
      <c r="G12" s="148">
        <v>0</v>
      </c>
      <c r="H12" s="565">
        <v>3</v>
      </c>
      <c r="I12" s="340">
        <v>3</v>
      </c>
      <c r="J12" s="331"/>
    </row>
    <row r="13" spans="1:10" ht="15" customHeight="1" x14ac:dyDescent="0.2">
      <c r="A13" s="10">
        <v>6</v>
      </c>
      <c r="B13" s="11" t="s">
        <v>10</v>
      </c>
      <c r="C13" s="823">
        <v>0</v>
      </c>
      <c r="D13" s="148">
        <v>0</v>
      </c>
      <c r="E13" s="565">
        <v>0</v>
      </c>
      <c r="F13" s="823">
        <v>5</v>
      </c>
      <c r="G13" s="148">
        <v>1</v>
      </c>
      <c r="H13" s="565">
        <v>6</v>
      </c>
      <c r="I13" s="340">
        <v>6</v>
      </c>
    </row>
    <row r="14" spans="1:10" ht="15" customHeight="1" x14ac:dyDescent="0.2">
      <c r="A14" s="10">
        <v>7</v>
      </c>
      <c r="B14" s="11" t="s">
        <v>11</v>
      </c>
      <c r="C14" s="823">
        <v>0</v>
      </c>
      <c r="D14" s="148">
        <v>0</v>
      </c>
      <c r="E14" s="565">
        <v>0</v>
      </c>
      <c r="F14" s="823">
        <v>0</v>
      </c>
      <c r="G14" s="148">
        <v>0</v>
      </c>
      <c r="H14" s="565">
        <v>0</v>
      </c>
      <c r="I14" s="340">
        <v>0</v>
      </c>
    </row>
    <row r="15" spans="1:10" ht="15" customHeight="1" x14ac:dyDescent="0.2">
      <c r="A15" s="10">
        <v>8</v>
      </c>
      <c r="B15" s="11" t="s">
        <v>12</v>
      </c>
      <c r="C15" s="823">
        <v>0</v>
      </c>
      <c r="D15" s="148">
        <v>0</v>
      </c>
      <c r="E15" s="565">
        <v>0</v>
      </c>
      <c r="F15" s="823">
        <v>1</v>
      </c>
      <c r="G15" s="148">
        <v>0</v>
      </c>
      <c r="H15" s="565">
        <v>1</v>
      </c>
      <c r="I15" s="340">
        <v>1</v>
      </c>
    </row>
    <row r="16" spans="1:10" ht="15" customHeight="1" x14ac:dyDescent="0.2">
      <c r="A16" s="10">
        <v>9</v>
      </c>
      <c r="B16" s="11" t="s">
        <v>13</v>
      </c>
      <c r="C16" s="823">
        <v>0</v>
      </c>
      <c r="D16" s="148">
        <v>0</v>
      </c>
      <c r="E16" s="565">
        <v>0</v>
      </c>
      <c r="F16" s="823">
        <v>5</v>
      </c>
      <c r="G16" s="148">
        <v>0</v>
      </c>
      <c r="H16" s="565">
        <v>5</v>
      </c>
      <c r="I16" s="340">
        <v>5</v>
      </c>
    </row>
    <row r="17" spans="1:12" ht="15" customHeight="1" x14ac:dyDescent="0.2">
      <c r="A17" s="10">
        <v>10</v>
      </c>
      <c r="B17" s="11" t="s">
        <v>14</v>
      </c>
      <c r="C17" s="823">
        <v>0</v>
      </c>
      <c r="D17" s="148">
        <v>0</v>
      </c>
      <c r="E17" s="565">
        <v>0</v>
      </c>
      <c r="F17" s="823">
        <v>8</v>
      </c>
      <c r="G17" s="148">
        <v>5</v>
      </c>
      <c r="H17" s="565">
        <v>13</v>
      </c>
      <c r="I17" s="340">
        <v>13</v>
      </c>
    </row>
    <row r="18" spans="1:12" ht="15" customHeight="1" x14ac:dyDescent="0.2">
      <c r="A18" s="10">
        <v>11</v>
      </c>
      <c r="B18" s="11" t="s">
        <v>15</v>
      </c>
      <c r="C18" s="823">
        <v>0</v>
      </c>
      <c r="D18" s="148">
        <v>0</v>
      </c>
      <c r="E18" s="565">
        <v>0</v>
      </c>
      <c r="F18" s="823">
        <v>5</v>
      </c>
      <c r="G18" s="148">
        <v>3</v>
      </c>
      <c r="H18" s="565">
        <v>8</v>
      </c>
      <c r="I18" s="340">
        <v>8</v>
      </c>
    </row>
    <row r="19" spans="1:12" ht="15" customHeight="1" x14ac:dyDescent="0.2">
      <c r="A19" s="10">
        <v>12</v>
      </c>
      <c r="B19" s="11" t="s">
        <v>16</v>
      </c>
      <c r="C19" s="823">
        <v>0</v>
      </c>
      <c r="D19" s="148">
        <v>0</v>
      </c>
      <c r="E19" s="565">
        <v>0</v>
      </c>
      <c r="F19" s="823">
        <v>0</v>
      </c>
      <c r="G19" s="148">
        <v>0</v>
      </c>
      <c r="H19" s="565">
        <v>0</v>
      </c>
      <c r="I19" s="340">
        <v>0</v>
      </c>
    </row>
    <row r="20" spans="1:12" ht="15" customHeight="1" x14ac:dyDescent="0.2">
      <c r="A20" s="10">
        <v>13</v>
      </c>
      <c r="B20" s="11" t="s">
        <v>17</v>
      </c>
      <c r="C20" s="823">
        <v>0</v>
      </c>
      <c r="D20" s="148">
        <v>0</v>
      </c>
      <c r="E20" s="565">
        <v>0</v>
      </c>
      <c r="F20" s="823">
        <v>9</v>
      </c>
      <c r="G20" s="148">
        <v>1</v>
      </c>
      <c r="H20" s="565">
        <v>10</v>
      </c>
      <c r="I20" s="340">
        <v>10</v>
      </c>
    </row>
    <row r="21" spans="1:12" ht="15" customHeight="1" x14ac:dyDescent="0.2">
      <c r="A21" s="10">
        <v>14</v>
      </c>
      <c r="B21" s="11" t="s">
        <v>18</v>
      </c>
      <c r="C21" s="823">
        <v>0</v>
      </c>
      <c r="D21" s="148">
        <v>0</v>
      </c>
      <c r="E21" s="565">
        <v>0</v>
      </c>
      <c r="F21" s="823">
        <v>4</v>
      </c>
      <c r="G21" s="148">
        <v>1</v>
      </c>
      <c r="H21" s="565">
        <v>5</v>
      </c>
      <c r="I21" s="340">
        <v>5</v>
      </c>
      <c r="L21" s="912" t="s">
        <v>119</v>
      </c>
    </row>
    <row r="22" spans="1:12" ht="15" customHeight="1" thickBot="1" x14ac:dyDescent="0.25">
      <c r="A22" s="14">
        <v>15</v>
      </c>
      <c r="B22" s="15" t="s">
        <v>19</v>
      </c>
      <c r="C22" s="824">
        <v>0</v>
      </c>
      <c r="D22" s="150">
        <v>0</v>
      </c>
      <c r="E22" s="566">
        <v>0</v>
      </c>
      <c r="F22" s="824">
        <v>7</v>
      </c>
      <c r="G22" s="150">
        <v>3</v>
      </c>
      <c r="H22" s="640">
        <v>10</v>
      </c>
      <c r="I22" s="639">
        <v>10</v>
      </c>
    </row>
    <row r="23" spans="1:12" s="35" customFormat="1" ht="15" customHeight="1" x14ac:dyDescent="0.2">
      <c r="A23" s="645"/>
      <c r="B23" s="646" t="s">
        <v>314</v>
      </c>
      <c r="C23" s="647">
        <v>0</v>
      </c>
      <c r="D23" s="647">
        <v>10</v>
      </c>
      <c r="E23" s="647">
        <v>10</v>
      </c>
      <c r="F23" s="647">
        <v>62</v>
      </c>
      <c r="G23" s="647">
        <v>28</v>
      </c>
      <c r="H23" s="647">
        <v>90</v>
      </c>
      <c r="I23" s="564">
        <v>100</v>
      </c>
    </row>
    <row r="24" spans="1:12" s="89" customFormat="1" ht="15" customHeight="1" x14ac:dyDescent="0.2">
      <c r="A24" s="648"/>
      <c r="B24" s="643" t="s">
        <v>298</v>
      </c>
      <c r="C24" s="644">
        <v>1</v>
      </c>
      <c r="D24" s="644">
        <v>6</v>
      </c>
      <c r="E24" s="644">
        <v>7</v>
      </c>
      <c r="F24" s="644">
        <v>65</v>
      </c>
      <c r="G24" s="644">
        <v>36</v>
      </c>
      <c r="H24" s="644">
        <v>101</v>
      </c>
      <c r="I24" s="649">
        <v>108</v>
      </c>
    </row>
    <row r="25" spans="1:12" s="89" customFormat="1" ht="15" customHeight="1" thickBot="1" x14ac:dyDescent="0.25">
      <c r="A25" s="650"/>
      <c r="B25" s="651" t="s">
        <v>269</v>
      </c>
      <c r="C25" s="652">
        <v>0</v>
      </c>
      <c r="D25" s="652">
        <v>10</v>
      </c>
      <c r="E25" s="652">
        <v>10</v>
      </c>
      <c r="F25" s="652">
        <v>61</v>
      </c>
      <c r="G25" s="652">
        <v>44</v>
      </c>
      <c r="H25" s="652">
        <v>105</v>
      </c>
      <c r="I25" s="653">
        <v>115</v>
      </c>
    </row>
    <row r="26" spans="1:12" s="89" customFormat="1" ht="15" customHeight="1" x14ac:dyDescent="0.2">
      <c r="A26" s="641"/>
      <c r="B26" s="257" t="s">
        <v>188</v>
      </c>
      <c r="C26" s="351">
        <v>0</v>
      </c>
      <c r="D26" s="352">
        <v>15</v>
      </c>
      <c r="E26" s="353">
        <v>15</v>
      </c>
      <c r="F26" s="351">
        <v>64</v>
      </c>
      <c r="G26" s="352">
        <v>33</v>
      </c>
      <c r="H26" s="353">
        <v>97</v>
      </c>
      <c r="I26" s="642">
        <v>112</v>
      </c>
    </row>
    <row r="27" spans="1:12" s="35" customFormat="1" ht="15" customHeight="1" x14ac:dyDescent="0.2">
      <c r="A27" s="450"/>
      <c r="B27" s="255" t="s">
        <v>211</v>
      </c>
      <c r="C27" s="316">
        <v>0</v>
      </c>
      <c r="D27" s="332">
        <v>29</v>
      </c>
      <c r="E27" s="317">
        <v>29</v>
      </c>
      <c r="F27" s="316">
        <v>86</v>
      </c>
      <c r="G27" s="332">
        <v>54</v>
      </c>
      <c r="H27" s="317">
        <v>140</v>
      </c>
      <c r="I27" s="451">
        <v>169</v>
      </c>
    </row>
    <row r="28" spans="1:12" s="35" customFormat="1" ht="15" customHeight="1" thickBot="1" x14ac:dyDescent="0.25">
      <c r="A28" s="452"/>
      <c r="B28" s="1207" t="s">
        <v>212</v>
      </c>
      <c r="C28" s="453">
        <v>1</v>
      </c>
      <c r="D28" s="454">
        <v>24</v>
      </c>
      <c r="E28" s="455">
        <v>25</v>
      </c>
      <c r="F28" s="453">
        <v>72</v>
      </c>
      <c r="G28" s="454">
        <v>33</v>
      </c>
      <c r="H28" s="455">
        <v>105</v>
      </c>
      <c r="I28" s="456">
        <v>130</v>
      </c>
    </row>
    <row r="29" spans="1:12" s="35" customFormat="1" ht="15" customHeight="1" x14ac:dyDescent="0.2">
      <c r="A29" s="315"/>
      <c r="B29" s="449" t="s">
        <v>213</v>
      </c>
      <c r="C29" s="351">
        <v>1</v>
      </c>
      <c r="D29" s="352">
        <v>9</v>
      </c>
      <c r="E29" s="353">
        <v>10</v>
      </c>
      <c r="F29" s="351">
        <v>73</v>
      </c>
      <c r="G29" s="352">
        <v>39</v>
      </c>
      <c r="H29" s="353">
        <v>112</v>
      </c>
      <c r="I29" s="354">
        <v>122</v>
      </c>
    </row>
    <row r="30" spans="1:12" s="35" customFormat="1" ht="15" customHeight="1" x14ac:dyDescent="0.2">
      <c r="A30" s="324"/>
      <c r="B30" s="207" t="s">
        <v>131</v>
      </c>
      <c r="C30" s="316">
        <v>7</v>
      </c>
      <c r="D30" s="318">
        <v>4</v>
      </c>
      <c r="E30" s="317">
        <v>11</v>
      </c>
      <c r="F30" s="316">
        <v>88</v>
      </c>
      <c r="G30" s="318">
        <v>26</v>
      </c>
      <c r="H30" s="317">
        <v>114</v>
      </c>
      <c r="I30" s="319">
        <v>125</v>
      </c>
    </row>
    <row r="31" spans="1:12" s="35" customFormat="1" ht="15" customHeight="1" thickBot="1" x14ac:dyDescent="0.25">
      <c r="A31" s="325"/>
      <c r="B31" s="254" t="s">
        <v>214</v>
      </c>
      <c r="C31" s="320">
        <v>9</v>
      </c>
      <c r="D31" s="322">
        <v>3</v>
      </c>
      <c r="E31" s="321">
        <v>12</v>
      </c>
      <c r="F31" s="320">
        <v>76</v>
      </c>
      <c r="G31" s="322">
        <v>27</v>
      </c>
      <c r="H31" s="321">
        <v>103</v>
      </c>
      <c r="I31" s="323">
        <v>115</v>
      </c>
    </row>
    <row r="32" spans="1:12" s="35" customFormat="1" ht="15" customHeight="1" thickBot="1" x14ac:dyDescent="0.25">
      <c r="A32" s="326"/>
      <c r="B32" s="253" t="s">
        <v>215</v>
      </c>
      <c r="C32" s="328">
        <v>5</v>
      </c>
      <c r="D32" s="329">
        <v>28</v>
      </c>
      <c r="E32" s="447">
        <v>33</v>
      </c>
      <c r="F32" s="328">
        <v>64</v>
      </c>
      <c r="G32" s="329">
        <v>37</v>
      </c>
      <c r="H32" s="447">
        <v>101</v>
      </c>
      <c r="I32" s="448">
        <v>134</v>
      </c>
    </row>
    <row r="33" spans="1:9" s="35" customFormat="1" ht="19.7" customHeight="1" x14ac:dyDescent="0.2"/>
    <row r="34" spans="1:9" s="35" customFormat="1" ht="19.7" customHeight="1" thickBot="1" x14ac:dyDescent="0.25"/>
    <row r="35" spans="1:9" s="35" customFormat="1" ht="19.7" customHeight="1" thickBot="1" x14ac:dyDescent="0.25">
      <c r="A35" s="326"/>
      <c r="B35" s="256" t="s">
        <v>209</v>
      </c>
      <c r="C35" s="328">
        <v>12</v>
      </c>
      <c r="D35" s="329">
        <v>0</v>
      </c>
      <c r="E35" s="333">
        <v>12</v>
      </c>
      <c r="F35" s="328">
        <v>71</v>
      </c>
      <c r="G35" s="329">
        <v>13</v>
      </c>
      <c r="H35" s="333">
        <v>84</v>
      </c>
      <c r="I35" s="334">
        <v>96</v>
      </c>
    </row>
    <row r="36" spans="1:9" ht="13.5" thickBot="1" x14ac:dyDescent="0.25">
      <c r="A36" s="326"/>
      <c r="B36" s="22" t="s">
        <v>24</v>
      </c>
      <c r="C36" s="327">
        <v>2</v>
      </c>
      <c r="D36" s="335">
        <v>0</v>
      </c>
      <c r="E36" s="333">
        <v>2</v>
      </c>
      <c r="F36" s="327">
        <v>39</v>
      </c>
      <c r="G36" s="335">
        <v>1</v>
      </c>
      <c r="H36" s="333">
        <v>41</v>
      </c>
      <c r="I36" s="336">
        <v>43</v>
      </c>
    </row>
    <row r="37" spans="1:9" ht="13.5" thickBot="1" x14ac:dyDescent="0.25">
      <c r="A37" s="326"/>
      <c r="B37" s="22" t="s">
        <v>27</v>
      </c>
      <c r="C37" s="327">
        <v>0</v>
      </c>
      <c r="D37" s="335">
        <v>0</v>
      </c>
      <c r="E37" s="333">
        <v>0</v>
      </c>
      <c r="F37" s="327">
        <v>135</v>
      </c>
      <c r="G37" s="335">
        <v>2</v>
      </c>
      <c r="H37" s="333">
        <v>137</v>
      </c>
      <c r="I37" s="336">
        <v>137</v>
      </c>
    </row>
  </sheetData>
  <mergeCells count="2">
    <mergeCell ref="C6:E6"/>
    <mergeCell ref="F6:H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22</vt:i4>
      </vt:variant>
    </vt:vector>
  </HeadingPairs>
  <TitlesOfParts>
    <vt:vector size="51" baseType="lpstr">
      <vt:lpstr>FO-1-omdisp_sos_hj</vt:lpstr>
      <vt:lpstr>1-1-A-ant__saker_miljørettet_hv</vt:lpstr>
      <vt:lpstr>1-1-B-Smittevern</vt:lpstr>
      <vt:lpstr>Tabell_1-3-A_Bistand_kjøp-bolig</vt:lpstr>
      <vt:lpstr>Tab-1-3-B0 Bosetting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ny sjans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Tabell_1-_14-C_-_Saksbehandling</vt:lpstr>
      <vt:lpstr>Tabell 1_14_D _ Saksbeh pas</vt:lpstr>
      <vt:lpstr>Tabell_1-_15_-_Bruk-_Ind_plan</vt:lpstr>
      <vt:lpstr>kriteriebefolkning</vt:lpstr>
      <vt:lpstr>kriterie_FO1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'Tab-1-3-B0 Bosetting'!Utskriftsområde</vt:lpstr>
      <vt:lpstr>'Tabell 1-10 A KVP aldersfordelt'!Utskriftsområde</vt:lpstr>
      <vt:lpstr>'Tabell 1-10 B Intro og ny sjans'!Utskriftsområde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dash</cp:lastModifiedBy>
  <cp:lastPrinted>2014-02-24T16:24:55Z</cp:lastPrinted>
  <dcterms:created xsi:type="dcterms:W3CDTF">2003-11-04T12:39:02Z</dcterms:created>
  <dcterms:modified xsi:type="dcterms:W3CDTF">2015-02-24T16:00:11Z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